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805" yWindow="315" windowWidth="12945" windowHeight="11760"/>
  </bookViews>
  <sheets>
    <sheet name="Сводная" sheetId="1" r:id="rId1"/>
    <sheet name="Лист2" sheetId="10" state="hidden" r:id="rId2"/>
    <sheet name="Проверка роспотребнадзор" sheetId="11" state="hidden" r:id="rId3"/>
    <sheet name="Лист1" sheetId="12" state="hidden" r:id="rId4"/>
  </sheets>
  <definedNames>
    <definedName name="_xlnm._FilterDatabase" localSheetId="0" hidden="1">Сводная!$A$7:$AMO$7</definedName>
    <definedName name="Print_Area_1">Сводная!$B$1:$N$292</definedName>
    <definedName name="Print_Area_2">#REF!</definedName>
    <definedName name="Print_Area_4">#REF!</definedName>
    <definedName name="Print_Area_5">#REF!</definedName>
    <definedName name="Print_Area_7">#REF!</definedName>
    <definedName name="_xlnm.Print_Titles" localSheetId="0">Сводная!$7:$8</definedName>
    <definedName name="_xlnm.Print_Area" localSheetId="0">Сводная!$A$1:$N$289</definedName>
  </definedNames>
  <calcPr calcId="124519" refMode="R1C1"/>
</workbook>
</file>

<file path=xl/calcChain.xml><?xml version="1.0" encoding="utf-8"?>
<calcChain xmlns="http://schemas.openxmlformats.org/spreadsheetml/2006/main">
  <c r="M289" i="1"/>
  <c r="I289"/>
  <c r="H289"/>
  <c r="M203"/>
  <c r="I203"/>
  <c r="H203"/>
  <c r="I140"/>
  <c r="H140"/>
  <c r="M128"/>
  <c r="I128"/>
  <c r="H128"/>
  <c r="I109"/>
  <c r="H109"/>
  <c r="I80" l="1"/>
  <c r="H80"/>
  <c r="I55" l="1"/>
  <c r="H55"/>
  <c r="I202"/>
  <c r="H202"/>
  <c r="H231" l="1"/>
  <c r="H287"/>
  <c r="I279"/>
  <c r="H279"/>
  <c r="H267"/>
  <c r="M251"/>
  <c r="I251"/>
  <c r="H251"/>
  <c r="H127"/>
  <c r="I79"/>
  <c r="H79"/>
  <c r="J202" l="1"/>
  <c r="K202"/>
  <c r="L202"/>
  <c r="I217" l="1"/>
  <c r="I216"/>
  <c r="I214"/>
  <c r="I209"/>
  <c r="J267" l="1"/>
  <c r="K267"/>
  <c r="L267"/>
  <c r="M267"/>
  <c r="J279"/>
  <c r="K279"/>
  <c r="L279"/>
  <c r="J128" l="1"/>
  <c r="K128"/>
  <c r="L128"/>
  <c r="J287" l="1"/>
  <c r="K287"/>
  <c r="L287"/>
  <c r="M287"/>
  <c r="I282"/>
  <c r="I287" s="1"/>
  <c r="I255"/>
  <c r="I267" s="1"/>
  <c r="J251"/>
  <c r="K251"/>
  <c r="L251"/>
  <c r="C34" i="12" l="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7"/>
  <c r="J80" i="1" l="1"/>
  <c r="K80"/>
  <c r="L80"/>
  <c r="J140" l="1"/>
  <c r="J203" s="1"/>
  <c r="K140"/>
  <c r="K203" s="1"/>
  <c r="L140"/>
  <c r="L203" s="1"/>
  <c r="S5" i="10" l="1"/>
  <c r="R5"/>
  <c r="O5"/>
  <c r="N5"/>
  <c r="J5"/>
  <c r="I5"/>
  <c r="J289" i="1" l="1"/>
  <c r="K289"/>
</calcChain>
</file>

<file path=xl/comments1.xml><?xml version="1.0" encoding="utf-8"?>
<comments xmlns="http://schemas.openxmlformats.org/spreadsheetml/2006/main">
  <authors>
    <author>HOM</author>
  </authors>
  <commentList>
    <comment ref="L74" authorId="0">
      <text>
        <r>
          <rPr>
            <b/>
            <sz val="9"/>
            <color indexed="81"/>
            <rFont val="Tahoma"/>
            <family val="2"/>
            <charset val="204"/>
          </rPr>
          <t>HOM</t>
        </r>
      </text>
    </comment>
    <comment ref="N74" authorId="0">
      <text>
        <r>
          <rPr>
            <b/>
            <sz val="9"/>
            <color indexed="81"/>
            <rFont val="Tahoma"/>
            <family val="2"/>
            <charset val="204"/>
          </rPr>
          <t>HOM</t>
        </r>
      </text>
    </comment>
  </commentList>
</comments>
</file>

<file path=xl/sharedStrings.xml><?xml version="1.0" encoding="utf-8"?>
<sst xmlns="http://schemas.openxmlformats.org/spreadsheetml/2006/main" count="1547" uniqueCount="1019">
  <si>
    <t>ДИСЛОКАЦИЯ</t>
  </si>
  <si>
    <t>№ п/п</t>
  </si>
  <si>
    <t>Наименование объекта</t>
  </si>
  <si>
    <t>Место нахождения, юридический адрес</t>
  </si>
  <si>
    <t>Тип магазина</t>
  </si>
  <si>
    <t>Кол-во работающих, человек</t>
  </si>
  <si>
    <t>Режим работы</t>
  </si>
  <si>
    <t>Общая площадь</t>
  </si>
  <si>
    <t>Торгов площадь</t>
  </si>
  <si>
    <t>Число посадочных мест</t>
  </si>
  <si>
    <t>Форма собственности, Ф.И.О. руководителя, контактный телефон, ИНН налогоплательщика</t>
  </si>
  <si>
    <t>гп Северо-Енисейский</t>
  </si>
  <si>
    <t>"Торговый дом"</t>
  </si>
  <si>
    <t>продукты+промышленные товары</t>
  </si>
  <si>
    <r>
      <t xml:space="preserve">Магазин </t>
    </r>
    <r>
      <rPr>
        <b/>
        <sz val="10"/>
        <rFont val="Times New Roman"/>
        <family val="1"/>
        <charset val="204"/>
      </rPr>
      <t>«Звездочка»</t>
    </r>
  </si>
  <si>
    <t>непродовольственны товары</t>
  </si>
  <si>
    <t>продукты</t>
  </si>
  <si>
    <t>09.00-21.00, без обеда,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</si>
  <si>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«Тройка»</t>
    </r>
  </si>
  <si>
    <t>круглосуточно</t>
  </si>
  <si>
    <r>
      <t xml:space="preserve">Магазин </t>
    </r>
    <r>
      <rPr>
        <b/>
        <sz val="10"/>
        <rFont val="Times New Roman"/>
        <family val="1"/>
        <charset val="204"/>
      </rPr>
      <t>«Алсу»</t>
    </r>
  </si>
  <si>
    <r>
      <t>Магазин</t>
    </r>
    <r>
      <rPr>
        <b/>
        <sz val="10"/>
        <rFont val="Times New Roman"/>
        <family val="1"/>
        <charset val="204"/>
      </rPr>
      <t xml:space="preserve"> «Светофор»</t>
    </r>
  </si>
  <si>
    <t>автозапчасти</t>
  </si>
  <si>
    <r>
      <t xml:space="preserve">Магазин </t>
    </r>
    <r>
      <rPr>
        <b/>
        <sz val="10"/>
        <rFont val="Times New Roman"/>
        <family val="1"/>
        <charset val="204"/>
      </rPr>
      <t>«Рябинушка»</t>
    </r>
  </si>
  <si>
    <t>промтовары</t>
  </si>
  <si>
    <t>хозтовары</t>
  </si>
  <si>
    <r>
      <t xml:space="preserve">Магазин </t>
    </r>
    <r>
      <rPr>
        <b/>
        <sz val="10"/>
        <rFont val="Times New Roman"/>
        <family val="1"/>
        <charset val="204"/>
      </rPr>
      <t>«Лейли»</t>
    </r>
  </si>
  <si>
    <r>
      <t xml:space="preserve">Магазин </t>
    </r>
    <r>
      <rPr>
        <b/>
        <sz val="10"/>
        <rFont val="Times New Roman"/>
        <family val="1"/>
        <charset val="204"/>
      </rPr>
      <t>«Антей»</t>
    </r>
  </si>
  <si>
    <t>Ленина, 54</t>
  </si>
  <si>
    <r>
      <t xml:space="preserve">Магазин </t>
    </r>
    <r>
      <rPr>
        <b/>
        <sz val="10"/>
        <rFont val="Times New Roman"/>
        <family val="1"/>
        <charset val="204"/>
      </rPr>
      <t>«Панимба»</t>
    </r>
  </si>
  <si>
    <r>
      <t xml:space="preserve">Магазин </t>
    </r>
    <r>
      <rPr>
        <b/>
        <sz val="10"/>
        <rFont val="Times New Roman"/>
        <family val="1"/>
        <charset val="204"/>
      </rPr>
      <t>«Зодиак»</t>
    </r>
  </si>
  <si>
    <t>Ленина, 29/2</t>
  </si>
  <si>
    <r>
      <t xml:space="preserve">Магазин </t>
    </r>
    <r>
      <rPr>
        <b/>
        <sz val="10"/>
        <rFont val="Times New Roman"/>
        <family val="1"/>
        <charset val="204"/>
      </rPr>
      <t>«Скрепка»</t>
    </r>
  </si>
  <si>
    <t>канц.товары</t>
  </si>
  <si>
    <r>
      <t xml:space="preserve">Магазин </t>
    </r>
    <r>
      <rPr>
        <b/>
        <sz val="10"/>
        <rFont val="Times New Roman"/>
        <family val="1"/>
        <charset val="204"/>
      </rPr>
      <t>«Надежда»</t>
    </r>
  </si>
  <si>
    <r>
      <t xml:space="preserve">Магазин </t>
    </r>
    <r>
      <rPr>
        <b/>
        <sz val="10"/>
        <rFont val="Times New Roman"/>
        <family val="1"/>
        <charset val="204"/>
      </rPr>
      <t>«Одежда»</t>
    </r>
  </si>
  <si>
    <t>товары для женщин и мужчин</t>
  </si>
  <si>
    <t>Ленина, 29/6</t>
  </si>
  <si>
    <t>товары для детей</t>
  </si>
  <si>
    <r>
      <t xml:space="preserve">Магазин </t>
    </r>
    <r>
      <rPr>
        <b/>
        <sz val="10"/>
        <rFont val="Times New Roman"/>
        <family val="1"/>
        <charset val="204"/>
      </rPr>
      <t>«Березка»</t>
    </r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</si>
  <si>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«Медведь»</t>
    </r>
  </si>
  <si>
    <t>оружейный</t>
  </si>
  <si>
    <r>
      <t xml:space="preserve">Магазин </t>
    </r>
    <r>
      <rPr>
        <b/>
        <sz val="10"/>
        <rFont val="Times New Roman"/>
        <family val="1"/>
        <charset val="204"/>
      </rPr>
      <t>«Форсаж»</t>
    </r>
  </si>
  <si>
    <r>
      <t xml:space="preserve">Магазин </t>
    </r>
    <r>
      <rPr>
        <b/>
        <sz val="10"/>
        <rFont val="Times New Roman"/>
        <family val="1"/>
        <charset val="204"/>
      </rPr>
      <t>№17</t>
    </r>
  </si>
  <si>
    <t>Ленина, 44</t>
  </si>
  <si>
    <r>
      <t xml:space="preserve">Магазин </t>
    </r>
    <r>
      <rPr>
        <b/>
        <sz val="10"/>
        <rFont val="Times New Roman"/>
        <family val="1"/>
        <charset val="204"/>
      </rPr>
      <t>«Теремок»</t>
    </r>
  </si>
  <si>
    <r>
      <t xml:space="preserve">Магазин </t>
    </r>
    <r>
      <rPr>
        <b/>
        <sz val="10"/>
        <rFont val="Times New Roman"/>
        <family val="1"/>
        <charset val="204"/>
      </rPr>
      <t>«Продукты»</t>
    </r>
  </si>
  <si>
    <r>
      <t xml:space="preserve">Магазин </t>
    </r>
    <r>
      <rPr>
        <b/>
        <sz val="10"/>
        <rFont val="Times New Roman"/>
        <family val="1"/>
        <charset val="204"/>
      </rPr>
      <t>«Астра»</t>
    </r>
  </si>
  <si>
    <r>
      <t>Магазин «</t>
    </r>
    <r>
      <rPr>
        <b/>
        <sz val="10"/>
        <rFont val="Times New Roman"/>
        <family val="1"/>
        <charset val="204"/>
      </rPr>
      <t>Строймастер»</t>
    </r>
  </si>
  <si>
    <t>стройматериалы</t>
  </si>
  <si>
    <r>
      <t xml:space="preserve">Магазин </t>
    </r>
    <r>
      <rPr>
        <b/>
        <sz val="10"/>
        <rFont val="Times New Roman"/>
        <family val="1"/>
        <charset val="204"/>
      </rPr>
      <t>«Сибирь»</t>
    </r>
  </si>
  <si>
    <r>
      <t>Магазин</t>
    </r>
    <r>
      <rPr>
        <b/>
        <sz val="10"/>
        <rFont val="Times New Roman"/>
        <family val="1"/>
        <charset val="204"/>
      </rPr>
      <t xml:space="preserve"> «Солнышко»</t>
    </r>
  </si>
  <si>
    <r>
      <t xml:space="preserve">Магазин </t>
    </r>
    <r>
      <rPr>
        <b/>
        <sz val="10"/>
        <rFont val="Times New Roman"/>
        <family val="1"/>
        <charset val="204"/>
      </rPr>
      <t>«Катюша»</t>
    </r>
  </si>
  <si>
    <t>07.00-23.00, без обеда, без выходных</t>
  </si>
  <si>
    <t>ООО "Феникс", Медведева Елена Викторовна, тел. 292-77-31, ИНН 2465087600</t>
  </si>
  <si>
    <r>
      <t xml:space="preserve">Магазин </t>
    </r>
    <r>
      <rPr>
        <b/>
        <sz val="10"/>
        <rFont val="Times New Roman"/>
        <family val="1"/>
        <charset val="204"/>
      </rPr>
      <t>"Напитки"</t>
    </r>
  </si>
  <si>
    <t>разливные напитки</t>
  </si>
  <si>
    <r>
      <t xml:space="preserve">Магазин </t>
    </r>
    <r>
      <rPr>
        <b/>
        <sz val="10"/>
        <rFont val="Times New Roman"/>
        <family val="1"/>
        <charset val="204"/>
      </rPr>
      <t>№16</t>
    </r>
  </si>
  <si>
    <r>
      <t>Магазин</t>
    </r>
    <r>
      <rPr>
        <b/>
        <sz val="10"/>
        <rFont val="Times New Roman"/>
        <family val="1"/>
        <charset val="204"/>
      </rPr>
      <t xml:space="preserve"> «Елена»</t>
    </r>
  </si>
  <si>
    <t>Фабричная, 9</t>
  </si>
  <si>
    <t>непродовольственные товары</t>
  </si>
  <si>
    <r>
      <t xml:space="preserve">Магазин </t>
    </r>
    <r>
      <rPr>
        <b/>
        <sz val="10"/>
        <rFont val="Times New Roman"/>
        <family val="1"/>
        <charset val="204"/>
      </rPr>
      <t>«Меркурий»</t>
    </r>
  </si>
  <si>
    <t>обувной</t>
  </si>
  <si>
    <r>
      <t xml:space="preserve">Магазин </t>
    </r>
    <r>
      <rPr>
        <b/>
        <sz val="10"/>
        <rFont val="Times New Roman"/>
        <family val="1"/>
        <charset val="204"/>
      </rPr>
      <t>«Восток»</t>
    </r>
  </si>
  <si>
    <t>быттехника</t>
  </si>
  <si>
    <t>Фруктовая  база</t>
  </si>
  <si>
    <t>овощи, фрукты</t>
  </si>
  <si>
    <r>
      <t xml:space="preserve">Магазин </t>
    </r>
    <r>
      <rPr>
        <b/>
        <sz val="10"/>
        <rFont val="Times New Roman"/>
        <family val="1"/>
        <charset val="204"/>
      </rPr>
      <t>"Назаровское мясо"</t>
    </r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</si>
  <si>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«За рулем»</t>
    </r>
  </si>
  <si>
    <t>Набережная, 16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</si>
  <si>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«Бирюса»</t>
    </r>
  </si>
  <si>
    <t>Капитана Тибекина, 1/2</t>
  </si>
  <si>
    <r>
      <t xml:space="preserve">Магазин </t>
    </r>
    <r>
      <rPr>
        <b/>
        <sz val="10"/>
        <rFont val="Times New Roman"/>
        <family val="1"/>
        <charset val="204"/>
      </rPr>
      <t>"Статус"</t>
    </r>
  </si>
  <si>
    <r>
      <t xml:space="preserve">Магазин </t>
    </r>
    <r>
      <rPr>
        <b/>
        <sz val="10"/>
        <rFont val="Times New Roman"/>
        <family val="1"/>
        <charset val="204"/>
      </rPr>
      <t>«Горняк»</t>
    </r>
  </si>
  <si>
    <t>Суворова, 4</t>
  </si>
  <si>
    <t>минимаркет (продовольственные+непродовольственные)</t>
  </si>
  <si>
    <r>
      <t xml:space="preserve">Магазин </t>
    </r>
    <r>
      <rPr>
        <b/>
        <sz val="10"/>
        <rFont val="Times New Roman"/>
        <family val="1"/>
        <charset val="204"/>
      </rPr>
      <t>«Уют»</t>
    </r>
  </si>
  <si>
    <t>непродовольственные товары (детское питание, детские игрушки)</t>
  </si>
  <si>
    <r>
      <t xml:space="preserve">Магазин </t>
    </r>
    <r>
      <rPr>
        <b/>
        <sz val="10"/>
        <rFont val="Times New Roman"/>
        <family val="1"/>
        <charset val="204"/>
      </rPr>
      <t>«Титан»</t>
    </r>
  </si>
  <si>
    <t>40 лет Победы, 11</t>
  </si>
  <si>
    <r>
      <t xml:space="preserve">Магазин </t>
    </r>
    <r>
      <rPr>
        <b/>
        <sz val="10"/>
        <rFont val="Times New Roman"/>
        <family val="1"/>
        <charset val="204"/>
      </rPr>
      <t>№5</t>
    </r>
  </si>
  <si>
    <r>
      <t xml:space="preserve">Магазин </t>
    </r>
    <r>
      <rPr>
        <b/>
        <sz val="10"/>
        <rFont val="Times New Roman"/>
        <family val="1"/>
        <charset val="204"/>
      </rPr>
      <t>«Феникс»</t>
    </r>
  </si>
  <si>
    <r>
      <t xml:space="preserve">Магазин </t>
    </r>
    <r>
      <rPr>
        <b/>
        <sz val="10"/>
        <rFont val="Times New Roman"/>
        <family val="1"/>
        <charset val="204"/>
      </rPr>
      <t>«Парус»</t>
    </r>
  </si>
  <si>
    <t>Механическая, 6</t>
  </si>
  <si>
    <t>Поселковый магазин</t>
  </si>
  <si>
    <t>Торговые павильоны</t>
  </si>
  <si>
    <t>Карла Маркса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</si>
  <si>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«Маяк»</t>
    </r>
  </si>
  <si>
    <t>07.00-23.00, ежедневно</t>
  </si>
  <si>
    <t>ООО "Феникс", Медведева Елена Викторовна, тел: 22-0-88, 8-904-892-67-61, 292-77-31, ИНН 2465087600</t>
  </si>
  <si>
    <t>Набережная, 8</t>
  </si>
  <si>
    <t>Набережная, 10</t>
  </si>
  <si>
    <t>сувениры</t>
  </si>
  <si>
    <t>08.00-23.00, без выходных</t>
  </si>
  <si>
    <t>косметика, парфюмерия</t>
  </si>
  <si>
    <t>Ленина, 7/1</t>
  </si>
  <si>
    <t>ювелирные изделия</t>
  </si>
  <si>
    <t>Ленина, 19</t>
  </si>
  <si>
    <t>женская одежда</t>
  </si>
  <si>
    <t>цветы</t>
  </si>
  <si>
    <t>Суворова, 6</t>
  </si>
  <si>
    <r>
      <t xml:space="preserve">Торговое место  </t>
    </r>
    <r>
      <rPr>
        <b/>
        <sz val="10"/>
        <rFont val="Times New Roman"/>
        <family val="1"/>
        <charset val="204"/>
      </rPr>
      <t>«Танюша»</t>
    </r>
  </si>
  <si>
    <t>детская одежда</t>
  </si>
  <si>
    <t>10.00-14.00, 15.00-18.00, выходной – воскресенье</t>
  </si>
  <si>
    <t>одежда</t>
  </si>
  <si>
    <t>мебель</t>
  </si>
  <si>
    <t>Донского, 14-А</t>
  </si>
  <si>
    <t>Набережная, 2</t>
  </si>
  <si>
    <t>мужская и женская одежда</t>
  </si>
  <si>
    <t>Столовые, кафе</t>
  </si>
  <si>
    <t>Школьная столовая №1</t>
  </si>
  <si>
    <t>общественное питание</t>
  </si>
  <si>
    <t>ежедневно, 10.00-22.00</t>
  </si>
  <si>
    <t>Школьная столовая №2</t>
  </si>
  <si>
    <t>Карла Маркса, 26</t>
  </si>
  <si>
    <t>Аптеки, аптечные киоски</t>
  </si>
  <si>
    <t>Аптека "Фарматек"</t>
  </si>
  <si>
    <t>Карла Маркса, 46Б</t>
  </si>
  <si>
    <t>медикаменты</t>
  </si>
  <si>
    <r>
      <t xml:space="preserve"> Аптека </t>
    </r>
    <r>
      <rPr>
        <b/>
        <sz val="10"/>
        <rFont val="Times New Roman"/>
        <family val="1"/>
        <charset val="204"/>
      </rPr>
      <t>«Панацея»</t>
    </r>
  </si>
  <si>
    <t>ООО «Панацея»,  директор Козулина Татьяна Анатольевна, соучредитель Козулин Е. Е., тел: 8-962-073-72-73, ИНН 2434001610</t>
  </si>
  <si>
    <t>Аптечный киоск</t>
  </si>
  <si>
    <t>09.00-17.00, обед 13.00-14.00, выходной - суббота, воскресенье</t>
  </si>
  <si>
    <r>
      <t xml:space="preserve">Аптека </t>
    </r>
    <r>
      <rPr>
        <b/>
        <sz val="10"/>
        <rFont val="Times New Roman"/>
        <family val="1"/>
        <charset val="204"/>
      </rPr>
      <t>№ 67</t>
    </r>
  </si>
  <si>
    <t>"Нотариус"</t>
  </si>
  <si>
    <t>услуги нотариуса</t>
  </si>
  <si>
    <t>Адвокатский кабинет</t>
  </si>
  <si>
    <t>по договоренности</t>
  </si>
  <si>
    <t>Студия штор</t>
  </si>
  <si>
    <t>услуги парикмахера</t>
  </si>
  <si>
    <t>ремонт обуви</t>
  </si>
  <si>
    <t>Набережная, 19</t>
  </si>
  <si>
    <t>Шиномонтаж</t>
  </si>
  <si>
    <t>Ремонт обуви</t>
  </si>
  <si>
    <t>п. Тея</t>
  </si>
  <si>
    <r>
      <t>Магазин</t>
    </r>
    <r>
      <rPr>
        <b/>
        <sz val="10"/>
        <rFont val="Times New Roman"/>
        <family val="1"/>
        <charset val="204"/>
      </rPr>
      <t xml:space="preserve"> «Кузовок» (1 помещение)</t>
    </r>
  </si>
  <si>
    <r>
      <t>Магазин</t>
    </r>
    <r>
      <rPr>
        <b/>
        <sz val="10"/>
        <rFont val="Times New Roman"/>
        <family val="1"/>
        <charset val="204"/>
      </rPr>
      <t xml:space="preserve"> «Кузовок» (2 помещение)</t>
    </r>
  </si>
  <si>
    <t>промышленные товары</t>
  </si>
  <si>
    <r>
      <t xml:space="preserve">Магазин </t>
    </r>
    <r>
      <rPr>
        <b/>
        <sz val="10"/>
        <rFont val="Times New Roman"/>
        <family val="1"/>
        <charset val="204"/>
      </rPr>
      <t>«Окей»</t>
    </r>
  </si>
  <si>
    <t>п. Тея, ул. Октябрьская, 9</t>
  </si>
  <si>
    <t>продукты, мясо</t>
  </si>
  <si>
    <t>09.00-20.00, воскресенье-10.00-18.00</t>
  </si>
  <si>
    <t>и/п Фролов Сергей Геннадьевич, тел: 8-923-274-97-13, ИНН 243400368540</t>
  </si>
  <si>
    <r>
      <t xml:space="preserve">Магазин </t>
    </r>
    <r>
      <rPr>
        <b/>
        <sz val="10"/>
        <rFont val="Times New Roman"/>
        <family val="1"/>
        <charset val="204"/>
      </rPr>
      <t>«Карапуз»</t>
    </r>
  </si>
  <si>
    <r>
      <t xml:space="preserve">Магазин </t>
    </r>
    <r>
      <rPr>
        <b/>
        <sz val="10"/>
        <rFont val="Times New Roman"/>
        <family val="1"/>
        <charset val="204"/>
      </rPr>
      <t>№ 9</t>
    </r>
  </si>
  <si>
    <t>продукты (минимаркет)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</si>
  <si>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"Магнит" </t>
    </r>
  </si>
  <si>
    <t>п. Тея, ул. Октябрьская, 1</t>
  </si>
  <si>
    <t>с 10-00 час. до 14-00 час., с 15-00 час. до 18-00 час. суббота: с 10-00 час. до 15-00 час; выходной-воскресенье</t>
  </si>
  <si>
    <t>и/п Пуц Альбина Николаевна, тел. 22-1-44,21-6-98, тел.маг.:26-6-00,  ИНН 2454103956</t>
  </si>
  <si>
    <t>п.Тея , ул Октябрьская, 9</t>
  </si>
  <si>
    <t>вино-водочный</t>
  </si>
  <si>
    <r>
      <t xml:space="preserve">Магазин </t>
    </r>
    <r>
      <rPr>
        <b/>
        <sz val="10"/>
        <rFont val="Times New Roman"/>
        <family val="1"/>
        <charset val="204"/>
      </rPr>
      <t>"Каменка"</t>
    </r>
  </si>
  <si>
    <r>
      <t xml:space="preserve">Магазин </t>
    </r>
    <r>
      <rPr>
        <b/>
        <sz val="10"/>
        <rFont val="Times New Roman"/>
        <family val="1"/>
        <charset val="204"/>
      </rPr>
      <t>«Виктория»</t>
    </r>
  </si>
  <si>
    <t>п.Тея , ул Октябрьская, 8</t>
  </si>
  <si>
    <t>Контактное лицо-Гавриленко Татьяна Александровна, тел.23-0-44</t>
  </si>
  <si>
    <r>
      <t xml:space="preserve">Магазин </t>
    </r>
    <r>
      <rPr>
        <b/>
        <sz val="10"/>
        <rFont val="Times New Roman"/>
        <family val="1"/>
        <charset val="204"/>
      </rPr>
      <t>«Альянс»</t>
    </r>
  </si>
  <si>
    <t>п.Тея , ул Первомайская, 36а</t>
  </si>
  <si>
    <t>на площадях магазина "Садко" и магазина "Стимул"</t>
  </si>
  <si>
    <r>
      <t xml:space="preserve">Магазин </t>
    </r>
    <r>
      <rPr>
        <b/>
        <sz val="10"/>
        <rFont val="Times New Roman"/>
        <family val="1"/>
        <charset val="204"/>
      </rPr>
      <t>«Садко»</t>
    </r>
  </si>
  <si>
    <r>
      <t xml:space="preserve">Магазин </t>
    </r>
    <r>
      <rPr>
        <b/>
        <sz val="10"/>
        <rFont val="Times New Roman"/>
        <family val="1"/>
        <charset val="204"/>
      </rPr>
      <t>«Всякая всячина»</t>
    </r>
  </si>
  <si>
    <r>
      <t xml:space="preserve">Магазин </t>
    </r>
    <r>
      <rPr>
        <b/>
        <sz val="10"/>
        <rFont val="Times New Roman"/>
        <family val="1"/>
        <charset val="204"/>
      </rPr>
      <t>«Стимул»</t>
    </r>
  </si>
  <si>
    <t>п. Брянка</t>
  </si>
  <si>
    <r>
      <t xml:space="preserve">Магазин </t>
    </r>
    <r>
      <rPr>
        <b/>
        <sz val="10"/>
        <rFont val="Times New Roman"/>
        <family val="1"/>
        <charset val="204"/>
      </rPr>
      <t>«Бережок»</t>
    </r>
  </si>
  <si>
    <r>
      <t xml:space="preserve">Магазин </t>
    </r>
    <r>
      <rPr>
        <b/>
        <sz val="10"/>
        <rFont val="Times New Roman"/>
        <family val="1"/>
        <charset val="204"/>
      </rPr>
      <t xml:space="preserve">«Брянка» </t>
    </r>
  </si>
  <si>
    <t>Магазин</t>
  </si>
  <si>
    <t>свободный</t>
  </si>
  <si>
    <r>
      <t xml:space="preserve">Магазин </t>
    </r>
    <r>
      <rPr>
        <b/>
        <sz val="10"/>
        <rFont val="Times New Roman"/>
        <family val="1"/>
        <charset val="204"/>
      </rPr>
      <t>«Весна»</t>
    </r>
  </si>
  <si>
    <r>
      <t xml:space="preserve">Магазин </t>
    </r>
    <r>
      <rPr>
        <b/>
        <sz val="10"/>
        <rFont val="Times New Roman"/>
        <family val="1"/>
        <charset val="204"/>
      </rPr>
      <t>«Школьный»</t>
    </r>
  </si>
  <si>
    <t>п. Новая Калами, п. Енашимо</t>
  </si>
  <si>
    <r>
      <t xml:space="preserve">Магазин №8 </t>
    </r>
    <r>
      <rPr>
        <b/>
        <sz val="10"/>
        <rFont val="Times New Roman"/>
        <family val="1"/>
        <charset val="204"/>
      </rPr>
      <t>«Сибирячка»</t>
    </r>
  </si>
  <si>
    <r>
      <t xml:space="preserve">Магазин </t>
    </r>
    <r>
      <rPr>
        <b/>
        <sz val="10"/>
        <rFont val="Times New Roman"/>
        <family val="1"/>
        <charset val="204"/>
      </rPr>
      <t>«Тайга»</t>
    </r>
  </si>
  <si>
    <t>п. Н-Калами, ул. Юбилейная, 36</t>
  </si>
  <si>
    <t>10.00-22.00 без выходных</t>
  </si>
  <si>
    <t>ООО "Дацук", Дацук Г.М., тел.:24-0-75, заведующая-Соколова Людмила Валерьевна, тел.маг.: 24-2-60, ИНН 2434001579</t>
  </si>
  <si>
    <r>
      <t xml:space="preserve">Магазин </t>
    </r>
    <r>
      <rPr>
        <b/>
        <sz val="10"/>
        <rFont val="Times New Roman"/>
        <family val="1"/>
        <charset val="204"/>
      </rPr>
      <t>«Витязь»</t>
    </r>
  </si>
  <si>
    <t>п. Н-Калами, ул. Юбилейная, 6</t>
  </si>
  <si>
    <t>08.00-23.00 без выходных</t>
  </si>
  <si>
    <t>ООО "НОРД",Медведев Евгений  Владимирович, тел. 21-6-86, ИНН 2434001473, тел.маг.:24-0-86</t>
  </si>
  <si>
    <r>
      <t xml:space="preserve">Магазин </t>
    </r>
    <r>
      <rPr>
        <b/>
        <sz val="10"/>
        <rFont val="Times New Roman"/>
        <family val="1"/>
        <charset val="204"/>
      </rPr>
      <t>«Индиго»</t>
    </r>
  </si>
  <si>
    <t>п. Н-Калами, ул. Юбилейная, 6А</t>
  </si>
  <si>
    <t>ООО "Дацук", Дацук Г.М., тел.:24-0-75,  ИНН 2434001579, тел.маг.:24-1-00</t>
  </si>
  <si>
    <r>
      <t xml:space="preserve">Магазин </t>
    </r>
    <r>
      <rPr>
        <b/>
        <sz val="10"/>
        <rFont val="Times New Roman"/>
        <family val="1"/>
        <charset val="204"/>
      </rPr>
      <t>"Любимый"</t>
    </r>
  </si>
  <si>
    <r>
      <t>Магазин</t>
    </r>
    <r>
      <rPr>
        <b/>
        <sz val="10"/>
        <rFont val="Times New Roman"/>
        <family val="1"/>
        <charset val="204"/>
      </rPr>
      <t xml:space="preserve"> «Придорожный магазин»</t>
    </r>
  </si>
  <si>
    <t>п. Вангаш и п. Новоерудинский</t>
  </si>
  <si>
    <t>п. Вангаш, ул. Студенческая, 10 а</t>
  </si>
  <si>
    <r>
      <t xml:space="preserve">Магазин </t>
    </r>
    <r>
      <rPr>
        <b/>
        <sz val="10"/>
        <rFont val="Times New Roman"/>
        <family val="1"/>
        <charset val="204"/>
      </rPr>
      <t>№ 7</t>
    </r>
    <r>
      <rPr>
        <sz val="10"/>
        <rFont val="Times New Roman"/>
        <family val="1"/>
        <charset val="204"/>
      </rPr>
      <t xml:space="preserve"> </t>
    </r>
  </si>
  <si>
    <t>п. Вангшаш, ул. Студенческая, 1б</t>
  </si>
  <si>
    <r>
      <t xml:space="preserve">Магазин </t>
    </r>
    <r>
      <rPr>
        <b/>
        <sz val="10"/>
        <rFont val="Times New Roman"/>
        <family val="1"/>
        <charset val="204"/>
      </rPr>
      <t>«Анюта»</t>
    </r>
  </si>
  <si>
    <t>п. Вельмо</t>
  </si>
  <si>
    <r>
      <t xml:space="preserve">Магазин </t>
    </r>
    <r>
      <rPr>
        <b/>
        <sz val="10"/>
        <rFont val="Times New Roman"/>
        <family val="1"/>
        <charset val="204"/>
      </rPr>
      <t>«Велес»</t>
    </r>
  </si>
  <si>
    <t>Школьный буфет</t>
  </si>
  <si>
    <t>п. Вельмо ул. Центральная, 25</t>
  </si>
  <si>
    <t>10.00-15.00, выходные: воскресенье</t>
  </si>
  <si>
    <t>Итого п. Вельмо, объектов - 3</t>
  </si>
  <si>
    <t>смешанные</t>
  </si>
  <si>
    <t>№ п/п по населенным пунктам</t>
  </si>
  <si>
    <r>
      <t xml:space="preserve">Магазин  </t>
    </r>
    <r>
      <rPr>
        <b/>
        <sz val="10"/>
        <rFont val="Times New Roman"/>
        <family val="1"/>
        <charset val="204"/>
      </rPr>
      <t>«Лотос»</t>
    </r>
  </si>
  <si>
    <t>все для дома</t>
  </si>
  <si>
    <t>п. Вельмо, ул. Центральная, 25</t>
  </si>
  <si>
    <t>Столовая ООО "Соврудник"</t>
  </si>
  <si>
    <t>09.00-15.00, выходной-суббота, воскресенье</t>
  </si>
  <si>
    <t>автозапчасти, масла, автошиины,</t>
  </si>
  <si>
    <t>мясо, рыба, колбасы, деликатесы</t>
  </si>
  <si>
    <t>Магазин "Максима"</t>
  </si>
  <si>
    <t>и/п Капустинская Анастасия Валерьевна,  ИНН 243400823781, 8-950-983-91-11</t>
  </si>
  <si>
    <t>в том числе:</t>
  </si>
  <si>
    <t>Контактное лицо- Агафонова
Галина Анатольевна
, тел.:27-0-73</t>
  </si>
  <si>
    <t>п. Вельмо, ул. Центральная, 28</t>
  </si>
  <si>
    <t>Аптечный киоск ЦРА 67 при ФАП</t>
  </si>
  <si>
    <r>
      <t xml:space="preserve">Магазин </t>
    </r>
    <r>
      <rPr>
        <b/>
        <sz val="10"/>
        <rFont val="Times New Roman"/>
        <family val="1"/>
        <charset val="204"/>
      </rPr>
      <t>"Мария"</t>
    </r>
  </si>
  <si>
    <t>не продовольственные</t>
  </si>
  <si>
    <t>ООО "Алко Джигер Лесосибирск"</t>
  </si>
  <si>
    <t>ООО "Малина"</t>
  </si>
  <si>
    <t>08.00-22.00, без обеда,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</si>
  <si>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«Детский мир»</t>
    </r>
  </si>
  <si>
    <t xml:space="preserve">непродовольственные товары </t>
  </si>
  <si>
    <t>Магазин "Флагман"</t>
  </si>
  <si>
    <t>08.00-23.00, без обеда, без выходных</t>
  </si>
  <si>
    <t>Магазин "Охота на рыбалку</t>
  </si>
  <si>
    <t>охотничие и рыбаловные пренадлежности</t>
  </si>
  <si>
    <t>Супермаркет "Провинция"</t>
  </si>
  <si>
    <t>вино водочные</t>
  </si>
  <si>
    <r>
      <t xml:space="preserve">Магазин </t>
    </r>
    <r>
      <rPr>
        <b/>
        <sz val="10"/>
        <rFont val="Times New Roman"/>
        <family val="1"/>
        <charset val="204"/>
      </rPr>
      <t>"Флагман"</t>
    </r>
  </si>
  <si>
    <t xml:space="preserve">кафе </t>
  </si>
  <si>
    <t>гп Северо-Енисейский, ул. Донского, 34-А</t>
  </si>
  <si>
    <t>гп Северо-Енисейский, ул. Набережная, 19</t>
  </si>
  <si>
    <t>гп Северо-Енисейский, ул. Советская, 4-А</t>
  </si>
  <si>
    <t>гп Северо-Енисейский, ул. Набережная, 2-А</t>
  </si>
  <si>
    <t>гп Северо-Енисейский, ул. 40 лет Победы, 1</t>
  </si>
  <si>
    <t>гп Северо-Енисейский, ул. Ленина,5 г/2</t>
  </si>
  <si>
    <t>торговых объектов, общественного питания и услуг, предоставляемых населению, предлагаемых для проверки 
органом Роспотребнадзора</t>
  </si>
  <si>
    <t>ПЕРЕЧЕНЬ</t>
  </si>
  <si>
    <r>
      <t xml:space="preserve">Кафе </t>
    </r>
    <r>
      <rPr>
        <b/>
        <sz val="10"/>
        <rFont val="Times New Roman"/>
        <family val="1"/>
        <charset val="204"/>
      </rPr>
      <t>"Облака"</t>
    </r>
  </si>
  <si>
    <t>продукты+ промышленные товары</t>
  </si>
  <si>
    <t>Торговая площадь в разбивке по группам товаров</t>
  </si>
  <si>
    <t>Продовольственные</t>
  </si>
  <si>
    <t>Непродовольственные</t>
  </si>
  <si>
    <t>Алкогольная продукция</t>
  </si>
  <si>
    <t>вино-водочная продукция</t>
  </si>
  <si>
    <t>п.Тея , ул Октябрьская, 1</t>
  </si>
  <si>
    <t>п.Тея , ул Дражная, 6</t>
  </si>
  <si>
    <t>Советская, 2</t>
  </si>
  <si>
    <t>ООО "Северное сияние"</t>
  </si>
  <si>
    <t>Контактное лицо-Сафронова Татьяна Васильевна, тел. 8-39160-29-2-03</t>
  </si>
  <si>
    <t>ИП Никифорова Снежанна Александровна, тел: 8-950-405-92-38, ИНН 243400090968</t>
  </si>
  <si>
    <t>Контактное лицо- Мельникова Любовь Владимировна. 8-39160-22-1-77</t>
  </si>
  <si>
    <t>быстрое питание</t>
  </si>
  <si>
    <t xml:space="preserve">09.00-18.00; сб. 10.00-16.00 без перерыва на обед выходной – воскресенье </t>
  </si>
  <si>
    <t>ООО «Панацея»,  директор Козулина Татьяна Анатольевна (8-960-760-54-80), соучредитель Козулин Е. Е., тел: 8-962-073-72-73, ИНН 2434001610</t>
  </si>
  <si>
    <t xml:space="preserve">филиал ГПКК "Губернские аптеки ЦРА 67" Касиян Констанция Константиновна,  тел: 21-5-35, 22-1-18, </t>
  </si>
  <si>
    <t>Шинка 5</t>
  </si>
  <si>
    <t>Парикмахерская</t>
  </si>
  <si>
    <t>Контактное лицо-директор школы-Зуева Людмила Аркадьевна, тел.24-2-26</t>
  </si>
  <si>
    <t>непродвольственные товары</t>
  </si>
  <si>
    <t>ИП Журавлев Александр Вениаминович, тел: 21-668, 8-908-02433-73, ИНН 246600901457</t>
  </si>
  <si>
    <t>10.00-18.00, суб. 10.00-16.00 вс- выходной</t>
  </si>
  <si>
    <t>Розничная торговля мужской, женской и детской одеждой</t>
  </si>
  <si>
    <t>услуги салона красоты</t>
  </si>
  <si>
    <t>творчество, рыбалка</t>
  </si>
  <si>
    <t>торговля одеждой</t>
  </si>
  <si>
    <t>орг.техника</t>
  </si>
  <si>
    <t>пн-пт 09.00-18.00, сб-вс 10.00-15.00, без перерыва на обед</t>
  </si>
  <si>
    <t>шиномонтаж, балансировка, автомойка, автосервис</t>
  </si>
  <si>
    <t>ИП Турыкин Валерий Эдуардович, 8-908-221-16-21, ИНН 243400070810</t>
  </si>
  <si>
    <t>Мастерская</t>
  </si>
  <si>
    <t>изготовление готовых металлических изделий</t>
  </si>
  <si>
    <t>услуги по предоставлению денежных займов населению</t>
  </si>
  <si>
    <t xml:space="preserve">ИП Москвина </t>
  </si>
  <si>
    <t xml:space="preserve">Ленина, 29/10 </t>
  </si>
  <si>
    <t>Горизонт</t>
  </si>
  <si>
    <t>услуги фото-ателье</t>
  </si>
  <si>
    <t>09.00-21.00,  без выходных</t>
  </si>
  <si>
    <t>смешанный</t>
  </si>
  <si>
    <t>п. Вангаш, ул. Студенческая</t>
  </si>
  <si>
    <t>продовольственный</t>
  </si>
  <si>
    <t>Магазин "Любимый"</t>
  </si>
  <si>
    <t>филиал ГПКК "Губернские аптеки ЦРА 179" Касиян Констанция Константиновна, тел: 21-5-35, ИНН 2466120410 (договор аренды № 38-01 от 11.01.2011)</t>
  </si>
  <si>
    <t>понедельник-пятница 06.00-18.00, суббота - 06.00-13.00, выходной-воскресенье</t>
  </si>
  <si>
    <t>ООО "НОРД",Медведев Евгений  Владимирович, тел. 89029402364 ИНН 2434001473, тел.маг.:24-0-86</t>
  </si>
  <si>
    <t>непродовольственный</t>
  </si>
  <si>
    <t>понедельник - пятница: 10.00-14.00, 15.00-18.00, суббота: 10.00-15.00, выходной воскресенье</t>
  </si>
  <si>
    <r>
      <t>Магазин</t>
    </r>
    <r>
      <rPr>
        <b/>
        <sz val="10"/>
        <rFont val="Times New Roman"/>
        <family val="1"/>
        <charset val="204"/>
      </rPr>
      <t xml:space="preserve"> "Максима"</t>
    </r>
  </si>
  <si>
    <t>8.00 - 23.00, без выходных</t>
  </si>
  <si>
    <t>непродовольственный (товары для детей)</t>
  </si>
  <si>
    <t>ООО "Анжерка", Иванькина О.В., ИНН 2454012755, тел.маг. 23-3-20 (Договор аренды нежилого помещения № 287 от 03.04.2018 г. с собственником Пуц А.Н.)</t>
  </si>
  <si>
    <t>ООО "Юнион", Царапкин Сергей Александрович, ИНН 2464149558, тел. 89232749713 (договор аренды помещения от 24.06.2016 №226-а с собственником Власовой А.В.)</t>
  </si>
  <si>
    <t>Виды и группы скота</t>
  </si>
  <si>
    <t>№</t>
  </si>
  <si>
    <t>строки</t>
  </si>
  <si>
    <t>Хозяйства населения</t>
  </si>
  <si>
    <t>Крупный рогатый скот - всего</t>
  </si>
  <si>
    <t>коровы</t>
  </si>
  <si>
    <t>быки-производители</t>
  </si>
  <si>
    <t>нетели</t>
  </si>
  <si>
    <t>телочки от 1 года до 2 лет</t>
  </si>
  <si>
    <t>телочки до 1 года</t>
  </si>
  <si>
    <t>волы рабочие</t>
  </si>
  <si>
    <t xml:space="preserve">из стр. 01: </t>
  </si>
  <si>
    <t>буйволы</t>
  </si>
  <si>
    <t>яки</t>
  </si>
  <si>
    <t>Свиньи - всего</t>
  </si>
  <si>
    <t>свиноматки основные</t>
  </si>
  <si>
    <t>хряки-производители</t>
  </si>
  <si>
    <t>поросята до 4 месяцев</t>
  </si>
  <si>
    <t>Овцы - всего</t>
  </si>
  <si>
    <t>овцематки и ярки старше 1 года</t>
  </si>
  <si>
    <t>ярочки до 1 года</t>
  </si>
  <si>
    <t>баранчики до 1 года</t>
  </si>
  <si>
    <t>из стр. 15: овцы романовской породы</t>
  </si>
  <si>
    <t>Козы - всего</t>
  </si>
  <si>
    <t>козоматки и козочки старше 1 года</t>
  </si>
  <si>
    <t>козочки до 1 года</t>
  </si>
  <si>
    <t>козлики до 1 года</t>
  </si>
  <si>
    <t>Лошади - всего</t>
  </si>
  <si>
    <t xml:space="preserve">кобылы </t>
  </si>
  <si>
    <t>молодняк до 3-х лет</t>
  </si>
  <si>
    <t>Кролики - всего</t>
  </si>
  <si>
    <t>в том числе кроликоматки</t>
  </si>
  <si>
    <t>Нутрии  клеточного разведения</t>
  </si>
  <si>
    <t>Верблюды - всего</t>
  </si>
  <si>
    <t>в том числе верблюдицы (старше 3-х лет)</t>
  </si>
  <si>
    <t>Ослы</t>
  </si>
  <si>
    <t>Мулы и лошаки</t>
  </si>
  <si>
    <t>Северные олени</t>
  </si>
  <si>
    <t>Птица - всего</t>
  </si>
  <si>
    <t>Пчелы медоносные (семьи), штук</t>
  </si>
  <si>
    <t>с</t>
  </si>
  <si>
    <t>нк</t>
  </si>
  <si>
    <t>вел</t>
  </si>
  <si>
    <t>бр</t>
  </si>
  <si>
    <t>т</t>
  </si>
  <si>
    <t>козлы</t>
  </si>
  <si>
    <t>жеребцы</t>
  </si>
  <si>
    <t>ван</t>
  </si>
  <si>
    <t>Ленина, 29/4</t>
  </si>
  <si>
    <t>художественное вязание, ремонт одежды</t>
  </si>
  <si>
    <t>ООО "Фарматек", Медведев Евгений Владимирович, тел.аптеки:8-908-215-87-00, ИНН 002465254763</t>
  </si>
  <si>
    <t>филиал ГПКК "Губернские аптеки ЦРА 67" Касиян Констанция Константиновна,  тел: 21-5-35, 22-1-18, ИНН 2466120410</t>
  </si>
  <si>
    <t>09:00-18:00, суббота  10:00-16:00, воскресенье - выходной</t>
  </si>
  <si>
    <t xml:space="preserve">Аптека </t>
  </si>
  <si>
    <t>40 лет Победы, 1 А</t>
  </si>
  <si>
    <t>ИП Полякова Любовь Николаевна 89230168805, ИНН 243400832909</t>
  </si>
  <si>
    <t>10.00-18.00, выходной-среда</t>
  </si>
  <si>
    <t>ООО "Велес", Коровин Денис Николаевич, ИНН 2462217330</t>
  </si>
  <si>
    <t>Филиал ГП Красноярского края "Губернские аптеки" ЦРА № 67, 8(39160) 21-5-35, Касиян Светлана Сергеевна, ИНН 2466120410</t>
  </si>
  <si>
    <r>
      <t xml:space="preserve">Павильон </t>
    </r>
    <r>
      <rPr>
        <b/>
        <sz val="10"/>
        <rFont val="Times New Roman"/>
        <family val="1"/>
        <charset val="204"/>
      </rPr>
      <t>"Рублевский"</t>
    </r>
  </si>
  <si>
    <t>Торговая площадь</t>
  </si>
  <si>
    <t>цветы, сувенирная продукция</t>
  </si>
  <si>
    <t>Ленина, 14/1</t>
  </si>
  <si>
    <t>Фотостудия "Ягода"</t>
  </si>
  <si>
    <t>Магазины</t>
  </si>
  <si>
    <t>Торговые места по продаже товаров</t>
  </si>
  <si>
    <t>Оказание услуг</t>
  </si>
  <si>
    <t>ООО "Фарматек", Медведев Евгений Владимирович, тел.аптеки:8-908-215-87-00 (Светлана), ИНН 002465254763</t>
  </si>
  <si>
    <t>филиал ГПКК "Губернские аптеки ЦРА 67" Касиян Констанция Константиновна,  тел: 89293354764, 21-5-35, 22-1-18, ИНН 2466120410</t>
  </si>
  <si>
    <t>ООО «Панацея»,  директор Козулина Татьяна Анатольевна (8-960-760-54-80), заведующая Елена Григорьевна - тел: 8-962-073-72-73, ИНН 2434001610</t>
  </si>
  <si>
    <t xml:space="preserve">филиал ГПКК "Губернские аптеки ЦРА 67" Касиян Констанция Константиновна,  тел: 89293354764, 21-5-35, 22-1-18, </t>
  </si>
  <si>
    <t>08.00-19.00; суббота-09.00-16.00, воскресенье-выходной</t>
  </si>
  <si>
    <t>8.00-16.00 (обед 12.00-13.00) понедельник-пятница, выходной -суббота,  воскресенье</t>
  </si>
  <si>
    <t>КГБУЗ Северо-Енисейская РБ, Вангашский ФАП Тюменцева Е.В., лицензия ЛО-24-01-004191 от 06.12.2018.</t>
  </si>
  <si>
    <r>
      <t xml:space="preserve">Магазин </t>
    </r>
    <r>
      <rPr>
        <b/>
        <sz val="10"/>
        <rFont val="Times New Roman"/>
        <family val="1"/>
        <charset val="204"/>
      </rPr>
      <t>"Олимп"</t>
    </r>
  </si>
  <si>
    <t>понедельник-суббота с 06-00 до 12-00</t>
  </si>
  <si>
    <t>ИП Сафронова Ольга Валерьевна-директор, тел. 89029275408 ИНН  246105742146</t>
  </si>
  <si>
    <t>автозаправочная станция</t>
  </si>
  <si>
    <t>ИП Ткачев Сергей Евгеньевич, ОГРН 304245416000024, тел. 89233542646, св-во о регистрации права собственности от 28.11.2000, серия 245 В № 007675</t>
  </si>
  <si>
    <r>
      <t xml:space="preserve">Павильон </t>
    </r>
    <r>
      <rPr>
        <b/>
        <sz val="10"/>
        <rFont val="Times New Roman"/>
        <family val="1"/>
        <charset val="204"/>
      </rPr>
      <t>"Любимый"</t>
    </r>
  </si>
  <si>
    <t>ИП Ткачев Павел Евгеневич, ОГРН 309245407600015, договор купли-продажи торгового павельона № 1 от 23.08.2020 распоряжение о выдачи разрешения на использование земельного участка № 1594-р от 03.09.2020, тел.89233458786</t>
  </si>
  <si>
    <t>Ленина, 5 Г</t>
  </si>
  <si>
    <t>Ленина, 5Г</t>
  </si>
  <si>
    <t>10.00-20.00, без выходных</t>
  </si>
  <si>
    <t>Ленина 5 Г</t>
  </si>
  <si>
    <t>одежда, обувь</t>
  </si>
  <si>
    <r>
      <t>Аптечный пункт ООО</t>
    </r>
    <r>
      <rPr>
        <b/>
        <sz val="10"/>
        <rFont val="Times New Roman"/>
        <family val="1"/>
        <charset val="204"/>
      </rPr>
      <t xml:space="preserve"> "Здоровье"</t>
    </r>
  </si>
  <si>
    <t>ООО "Здоровье", Пчелинцев Евгений Евгенивич, тел: 89029288972, ИНН 2454006487, учред.директор Бочков Александр Анатольвич</t>
  </si>
  <si>
    <t>пн., вт., чт., пт. - 09.00 - 17.00, ср. 09.00 - 18.00, сб.вс. - выходные</t>
  </si>
  <si>
    <t>Жилина Яна Евгеньевна, 21-4-91</t>
  </si>
  <si>
    <t>10.00-18.00, перерыв 13.00-14.00</t>
  </si>
  <si>
    <t>Ателье</t>
  </si>
  <si>
    <t>пошив и ремонт одежды</t>
  </si>
  <si>
    <t>Ювелирная мастерская</t>
  </si>
  <si>
    <t>ритуальные услуги</t>
  </si>
  <si>
    <t>Косметолог</t>
  </si>
  <si>
    <t>услуги косметолога</t>
  </si>
  <si>
    <t>ИП Кулаева Ольга витальевна договор купли-продажи торгового павельона от 01.07.2016, распоряжение о выдачи разрешения об использовании земельного участка № 1264-р от 21.07.2020 ОГРН-311246831500075</t>
  </si>
  <si>
    <t>п.Вангаш, ул. Студенческая 13А</t>
  </si>
  <si>
    <t>9.00-21.00; без выходных</t>
  </si>
  <si>
    <t>п.Новая Калами, ул.Юбилейная, д.41-4</t>
  </si>
  <si>
    <t>Самозанятость Зверев Денис Викторович, ИНН 243400636710, тел. 8-950-975-37-53</t>
  </si>
  <si>
    <t>Ленина 5Г</t>
  </si>
  <si>
    <t>Набережная, 1 здание АБК</t>
  </si>
  <si>
    <t>ООО "Соврудник"</t>
  </si>
  <si>
    <t>Столовая  "Эльдорадо"</t>
  </si>
  <si>
    <t>09.00-21.00; без обеда; без выходных</t>
  </si>
  <si>
    <t>п. Вангаш, ул. Студенческая 2-3</t>
  </si>
  <si>
    <t>понедельник-пятница 09.00-14.30, выходной суббота, воскресенье</t>
  </si>
  <si>
    <t>общ. питание</t>
  </si>
  <si>
    <t>10.00-21.00 без выходных</t>
  </si>
  <si>
    <t xml:space="preserve"> Столовая ООО АС "Прииск Дражный"</t>
  </si>
  <si>
    <t>Ленина, 1/1</t>
  </si>
  <si>
    <t>09.00-21.00; без выходных</t>
  </si>
  <si>
    <t>Ленина, 29А</t>
  </si>
  <si>
    <t>Буфет</t>
  </si>
  <si>
    <t>Салон "Стрекоза проф"</t>
  </si>
  <si>
    <t>Студия эстетики тела "Акцент"</t>
  </si>
  <si>
    <t>оказание косметических услуг</t>
  </si>
  <si>
    <t>Разливные напитки</t>
  </si>
  <si>
    <r>
      <t xml:space="preserve">Торговый павильон </t>
    </r>
    <r>
      <rPr>
        <b/>
        <sz val="10"/>
        <rFont val="Times New Roman"/>
        <family val="1"/>
        <charset val="204"/>
      </rPr>
      <t>"Березка"</t>
    </r>
  </si>
  <si>
    <t>непродовольственный (рыболовные товары)</t>
  </si>
  <si>
    <t>10.00-14.00, 15.00-19.00. воскресенье выходной</t>
  </si>
  <si>
    <t>розничная торговля</t>
  </si>
  <si>
    <t>ООО СеверФарм</t>
  </si>
  <si>
    <t>10.00-19.00, ежедневно</t>
  </si>
  <si>
    <t>оказание услуг массажа</t>
  </si>
  <si>
    <t>Мастерская мелкосрочного авторемонта</t>
  </si>
  <si>
    <t>Пошив одежды</t>
  </si>
  <si>
    <t>оказание услуг по пошиву одежды</t>
  </si>
  <si>
    <t>10.00-19.00, воскресенье-выходной</t>
  </si>
  <si>
    <t>09.00 - 23.00,  без выходных</t>
  </si>
  <si>
    <t>08.00 - 23.00,  без выходных</t>
  </si>
  <si>
    <t xml:space="preserve">Аптечный пункт </t>
  </si>
  <si>
    <t>09.00-23.00, без обеда и выходных</t>
  </si>
  <si>
    <t>временно не работает</t>
  </si>
  <si>
    <t>10.00-20.00; без выходных</t>
  </si>
  <si>
    <t>Столовая МБОУ "Тейская средняя школа № 3"</t>
  </si>
  <si>
    <t>Руководитель Зверева Лариса Александровна, ИНН 2434500384, ОГРН 1022401507908,тел. 23-1-16, собственность муниципальная, оперативное управление (распоряжение Управление образования администрации Северо-Енисейского района от 04.05.2007 № 10)</t>
  </si>
  <si>
    <t>Столовая МБОУ "БСШ №5"</t>
  </si>
  <si>
    <t>Торговый павильон  "ОК"</t>
  </si>
  <si>
    <t>с 13.00 по 21.00 без выходных</t>
  </si>
  <si>
    <t>Столовая МБОУ "ВСШ № 8"</t>
  </si>
  <si>
    <t>7.00-13.00, выходной - суббота, воскресенье</t>
  </si>
  <si>
    <t>Руководитель МБОУ "БСШ № 8" Агафонова
Галина Анатольевна,  ИНН 2434500360, ОГРН 1022401507963 тел.:89237576491</t>
  </si>
  <si>
    <t>охотничьи и рыболовные принадлежности</t>
  </si>
  <si>
    <t>Ленина, 29/12</t>
  </si>
  <si>
    <t>ИП Трифонов Василий Петрович, тел. 8-908-201-55-16, ИНН 243400001100, ОГРН 304245421200143</t>
  </si>
  <si>
    <t>Контактное лицо- и.о. директора МБОУ "Вельминская общеобразовательная школа № 9"  Вершинина Кира Петровна ИНН 2434500391, ОГРН 1022401507996, тел. 8 (39160) 29-2-03</t>
  </si>
  <si>
    <t>53,6 (из них 18,6 у "Окей" и 35,0 в аренде у ООО "Юнион"</t>
  </si>
  <si>
    <t>вторник-суббота 10.00-22.00, воскресенье, понедельник с 12.00-19.00</t>
  </si>
  <si>
    <t>вторник-суббота 10:00-18:00, воскресенье, понедельник - выходной</t>
  </si>
  <si>
    <t>Магазин "Амина"</t>
  </si>
  <si>
    <t>Ленина, 29/8</t>
  </si>
  <si>
    <t>Ленина 60 А</t>
  </si>
  <si>
    <t>по договоренности (осуществляет деятельность на дому)</t>
  </si>
  <si>
    <t>ремонт изделий из драгоценных и прочих металлов</t>
  </si>
  <si>
    <t>Магазин "Охота на рыбалку"</t>
  </si>
  <si>
    <t>ИП Казан Елена Фадисовна, тел: 89233709246, ИНН 243400449291, ОГРН 306245422900010</t>
  </si>
  <si>
    <t>Ленина, 29/3</t>
  </si>
  <si>
    <t>Магазин "Брянка"</t>
  </si>
  <si>
    <t>Смешанный</t>
  </si>
  <si>
    <t>ежедневно с 07-00 до 24-00</t>
  </si>
  <si>
    <t>Магазин "Школьный"</t>
  </si>
  <si>
    <t>понедельник-пятница: с 10-00 до 13-00, с 15-00 до18-00;                                                   суббота: с 10-00 до 15-00                                 воскресенье: выходной</t>
  </si>
  <si>
    <t>Магазин "Весна"</t>
  </si>
  <si>
    <t>ООО "Пит", магазин "Бережок"</t>
  </si>
  <si>
    <t>Ежедневно с 08-00 до 22-00</t>
  </si>
  <si>
    <t xml:space="preserve">понедельник-пятница: с 10-00 до 19-00;                суббота, воскресенье: с 10-00 до 15-00.                                 </t>
  </si>
  <si>
    <t>Пекарня МП "Хлебопёк"</t>
  </si>
  <si>
    <t>кафе "Золотая речка"</t>
  </si>
  <si>
    <t>ежедневно с 07-00 до 11-00</t>
  </si>
  <si>
    <t>Кафе "Пристань"</t>
  </si>
  <si>
    <t>ежедневно с 8-00 до 22-00</t>
  </si>
  <si>
    <t>ИП Самышкин Олег Анатольевич          ИНН 243400006250                                                                                                                ОГРНИП 304245418200025                                                                                       тел.: 89233685316</t>
  </si>
  <si>
    <t>ИП Петрова Елена Владимировна      ИНН 243400568362                                                        ОРГНИП 313245421900029              тел.: 89233560270</t>
  </si>
  <si>
    <t>Муниципальное бюджетное образовательное учреждение "Брянковская средняя школа № 5"Храмцова Наталья Сергеевна                                       ИНН 2434500377                                                                                            ОГРН 1022401507919                                                                                     тел. 28-0-60</t>
  </si>
  <si>
    <t>аптечный пункт п. Брянка ЦРА №67, ЦРА 179 филиал ГПКК "Губернские аптеки"</t>
  </si>
  <si>
    <t>СТО                                        (ИП Носаненко Александр Александрович)</t>
  </si>
  <si>
    <t>ежедневно с 09-00 до 18-00</t>
  </si>
  <si>
    <t>ИП Носаненко Александр Александрович                                                             ОГРНИП 317246800002677                                                                                    ИНН 243401138122                                                                                                          Тел. 89235746527</t>
  </si>
  <si>
    <t xml:space="preserve">шиномонтаж                        (ИП Петрова Елена Владимировна)    </t>
  </si>
  <si>
    <t>понедельник-пятница с 09-00 до 18-00</t>
  </si>
  <si>
    <t xml:space="preserve">ИП Петрова Елена Владимировна                                                                              ОГРНИП 313245421900029                                                                                              ИНН 243400568362                                                                                                         тел.:  8 (39160) 28-2-75, 89232860761                                                                                               </t>
  </si>
  <si>
    <t>СТО                                    (ИП Хренков Олег Витальевич)</t>
  </si>
  <si>
    <t>Хренков Олег Витальевич                                                                                   ОГРНИП 319246800033040                                                                                     ИНН 243401079780                                                                                                        Тел. 89232959367</t>
  </si>
  <si>
    <t>Итого п. Брянка, объектов - 13</t>
  </si>
  <si>
    <t xml:space="preserve">магазин №8 "Сибирячка" </t>
  </si>
  <si>
    <t>с 09:00 до 21:00 без обеда</t>
  </si>
  <si>
    <t>ООО "Управление торговли", Гончаров Олег Анатольевич - директор,  тел. 21-575 ИНН 2434001226, ОГРН 1172468021550</t>
  </si>
  <si>
    <t>магазин "Тайга"</t>
  </si>
  <si>
    <r>
      <t xml:space="preserve">п.Новая Калами, ул.Юбилейная, 36,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г.Красноярск, ул.Чернышевского, 106, кв.92</t>
    </r>
  </si>
  <si>
    <t>магазин "Витязь"</t>
  </si>
  <si>
    <t>не работает</t>
  </si>
  <si>
    <r>
      <t xml:space="preserve">п.Новая Калами, ул.Юбилейная, 4А,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г.Красноярск, ул.Молокова, 5А, кв.7</t>
    </r>
  </si>
  <si>
    <t>магазин "Придорожный"</t>
  </si>
  <si>
    <t>с 08:00 до 22:00 без обеда</t>
  </si>
  <si>
    <t>ООО "Радуга вкуса", Волкова Юлия Анатольевна, директор,  тел. 89080258293 ИНН 2434002396, ОГРН 1232400021116</t>
  </si>
  <si>
    <t>магазин "Индиго"</t>
  </si>
  <si>
    <r>
      <t xml:space="preserve">п. Н-Калами, ул. Юбилейная, 34 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гп.Северо-Енисейский, ул.Карла Маркса, 55А</t>
    </r>
  </si>
  <si>
    <r>
      <t xml:space="preserve">п.Енашимо, ул.Энергетиков, 7,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гп.Северо-Енисейский, ул.Гоголя, зд. 4а</t>
    </r>
  </si>
  <si>
    <r>
      <t xml:space="preserve">п.Новая Калами, ул.Юбилейная, 6А, </t>
    </r>
    <r>
      <rPr>
        <b/>
        <sz val="10"/>
        <rFont val="Times New Roman"/>
        <family val="1"/>
        <charset val="204"/>
      </rPr>
      <t>юридический адрес</t>
    </r>
    <r>
      <rPr>
        <sz val="10"/>
        <rFont val="Times New Roman"/>
        <family val="1"/>
        <charset val="204"/>
      </rPr>
      <t xml:space="preserve">: г.Красноярск, ул.Чернышевского, 106, кв.92 </t>
    </r>
  </si>
  <si>
    <t>с 09:00 до 22:00 без обеда</t>
  </si>
  <si>
    <t xml:space="preserve">ИП Сафонова Ольга Валерьевна - директор,  тел. 89029275408                    ИНН 246105742146, ОГРН 320246800102331   </t>
  </si>
  <si>
    <t>магазин "Любимый"</t>
  </si>
  <si>
    <t>ИП Ткачев Павел Евгеньевич, директор, тел. 89029205520                            ИНН 243400143850, ОГРН 309245407600015</t>
  </si>
  <si>
    <t>магазин "Ривьера"</t>
  </si>
  <si>
    <t>с 10:00 до 14:00, с 15:00 до 18:00</t>
  </si>
  <si>
    <t>ИП Дементьева Ирина Юрьевна, директор, тел. 89233511056,                     ИНН 243400053275, ОГРН 304245432500047</t>
  </si>
  <si>
    <r>
      <t xml:space="preserve">п.Новая Калами, ул.Юбилейная, 13,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гп.Северо-Енисейский, ул.Набережная, 54А, кв.1</t>
    </r>
  </si>
  <si>
    <r>
      <t xml:space="preserve">п.Новая Калами, ул.Юбилейная, 37,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п.Новая Калами, ул.Дражников, 16, кв.2</t>
    </r>
  </si>
  <si>
    <t>ООО "Нефтетрейд" Люй Евгений Александрович, директор, тел.89029922600, ИНН 2466226818, ОГРН 1102468003538</t>
  </si>
  <si>
    <t>столовая МБОУ "Новокаламинская средняя школа №6"</t>
  </si>
  <si>
    <r>
      <t xml:space="preserve">п.Новая Калами, ул.Механическая. 9,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г.Красноярск, ул.Партизана Железняка, 40А, корп.2, помещ. 8</t>
    </r>
  </si>
  <si>
    <r>
      <t xml:space="preserve">п.Новая Калами, ул.Юбилейная, 25,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гп.Северо-Енисейский, ул.Карла Маркса, 55А</t>
    </r>
  </si>
  <si>
    <t>с понедельника по пятницу с 08:00 до 15:00</t>
  </si>
  <si>
    <t>Зуева Людмила Аркадьевна - директор МБОУ "НСШ № 6", тел. 24-226,          
ИНН 2434001226</t>
  </si>
  <si>
    <t>ООО АС Прииск Дражный (в общежитие находится) тел.  8(39160) 24-2-18 ИНН 2434012309, ОГРН 1022401505587 управляющий директор Щербинин Валерий Викторович</t>
  </si>
  <si>
    <t xml:space="preserve">ИП Мейриева Наталья Александровна       ИНН 243400020833                                                                                                 ОГРНИП 316246800069471                                                                                      тел.: 89233095717                                                                                                       </t>
  </si>
  <si>
    <t>ИП Самышкин Олег Анатольевич    ИНН 243400006250                                                                                                                ОГРНИП 304245418200025                                                                                       тел.: 89233685316</t>
  </si>
  <si>
    <t xml:space="preserve">ИП Зырянова Ирина Владимировна   ИНН  2434001628                                                                                                      ОГРН 1062454011410                                                                                                   тел.: 89233541833      </t>
  </si>
  <si>
    <t xml:space="preserve">ИП Ткачев Павел Евгеньевич                                                                                                                                                                        ИНН 243400143850                                                                                              ОГРНИП 309245407600015                                                                                       тел.: 89233458786  </t>
  </si>
  <si>
    <t>аренда у ИП Ткачев П.Е., МП "Хлебопек"Цюрупало Анжелика Викторовна</t>
  </si>
  <si>
    <t>с 11.00 до 20.00, без выходных</t>
  </si>
  <si>
    <r>
      <t xml:space="preserve">п.Новая Калами, ул.Механическая, 5,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п.Новая Калами, ул.Юбилейная, 33</t>
    </r>
  </si>
  <si>
    <t>06.00-21.00 ежедневно</t>
  </si>
  <si>
    <t>ООО «Панацея»,  руководитель Козулина Татьяна Анатольевна, ИНН 2434001610, ОГРН 1062454011300 тел. 8-960-760-54-80 (договор аренды помещения с ООО "УТ" от 27.06.2023 №1)</t>
  </si>
  <si>
    <t>ООО "Малахит", Кирилловская О.Н. ИНН 24470138785 тел.маг. 26-6-00 (Договор аренды нежилого помещения от 15.08.2023 г. с собственником Пуц А. Н.)</t>
  </si>
  <si>
    <t>ООО "Форпост", Коренева Нина Георгиевна, ИНН 2454028709 , ОГРН 1192468018951 (договор аренды с Ермошкиной Л. Л. от 28.04.2021)</t>
  </si>
  <si>
    <r>
      <t xml:space="preserve">Торговое место ООО </t>
    </r>
    <r>
      <rPr>
        <b/>
        <sz val="10"/>
        <rFont val="Times New Roman"/>
        <family val="1"/>
        <charset val="204"/>
      </rPr>
      <t xml:space="preserve">"Юнион" </t>
    </r>
    <r>
      <rPr>
        <sz val="10"/>
        <rFont val="Times New Roman"/>
        <family val="1"/>
        <charset val="204"/>
      </rPr>
      <t xml:space="preserve">(на площадях магазина "Окей"),                            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г.Красноярск, ул. Карамзина, 8, пом. 628</t>
    </r>
  </si>
  <si>
    <r>
      <t xml:space="preserve">Торговое место ООО </t>
    </r>
    <r>
      <rPr>
        <b/>
        <sz val="10"/>
        <rFont val="Times New Roman"/>
        <family val="1"/>
        <charset val="204"/>
      </rPr>
      <t xml:space="preserve">"Малахит" </t>
    </r>
    <r>
      <rPr>
        <sz val="10"/>
        <rFont val="Times New Roman"/>
        <family val="1"/>
        <charset val="204"/>
      </rPr>
      <t xml:space="preserve">(на площадях магазина "Кузовок")             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г.Енисейск, ул. Ленина, здание 21/1</t>
    </r>
  </si>
  <si>
    <r>
      <rPr>
        <sz val="10"/>
        <rFont val="Times New Roman"/>
        <family val="1"/>
        <charset val="204"/>
      </rPr>
      <t>Торговое место</t>
    </r>
    <r>
      <rPr>
        <b/>
        <sz val="10"/>
        <rFont val="Times New Roman"/>
        <family val="1"/>
        <charset val="204"/>
      </rPr>
      <t xml:space="preserve"> ООО "Форпост" </t>
    </r>
    <r>
      <rPr>
        <sz val="10"/>
        <rFont val="Times New Roman"/>
        <family val="1"/>
        <charset val="204"/>
      </rPr>
      <t xml:space="preserve">(на площадях магазина "Садко")                    </t>
    </r>
    <r>
      <rPr>
        <b/>
        <sz val="10"/>
        <rFont val="Times New Roman"/>
        <family val="1"/>
        <charset val="204"/>
      </rPr>
      <t>Юридический адрес</t>
    </r>
    <r>
      <rPr>
        <sz val="10"/>
        <rFont val="Times New Roman"/>
        <family val="1"/>
        <charset val="204"/>
      </rPr>
      <t>:    г.Красноярск, ул. Пограничников,9</t>
    </r>
  </si>
  <si>
    <r>
      <t xml:space="preserve">п. Тея, мн-н Тарасовский             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   п. Тея, ул. Металлистов, 5-2</t>
    </r>
  </si>
  <si>
    <t>ИП Ковальский Алексей Вячеславович, ИНН 243400671867, ОГРН 319246800078268 тел. 8-923-291-64-74</t>
  </si>
  <si>
    <t xml:space="preserve">180,7 кв.м (из них в аренде у ООО "Малахит", из них 40,0 кв.м </t>
  </si>
  <si>
    <t>понедельник - пятница: 10.00-18.00, суббота: 10.00-15.00, выходной воскресенье</t>
  </si>
  <si>
    <r>
      <t xml:space="preserve">п. Тея, ул. Дражная, 6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 гп Северо-Енисейский,    ул. Гореликова 6-8</t>
    </r>
  </si>
  <si>
    <t>10.00-18.00, суббота 10.00-15.00; выходной-воскресенье</t>
  </si>
  <si>
    <t>ИП Таскаева Светлана Александровна, тел  8-923-274-6322, ИНН 308245410700024 ОГРН 308245410700024 договор аренды помещения с Тюриным А.В. От 01.01.2022  №1</t>
  </si>
  <si>
    <r>
      <t xml:space="preserve">п. Тея, ул. Дражная, 6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 xml:space="preserve">  гп Северо-Енисейский,   ул. Гореликова 6-8</t>
    </r>
  </si>
  <si>
    <r>
      <t xml:space="preserve">п. Тея, ул. Первомайская, 36а.        </t>
    </r>
    <r>
      <rPr>
        <b/>
        <sz val="10"/>
        <rFont val="Times New Roman"/>
        <family val="1"/>
        <charset val="204"/>
      </rPr>
      <t xml:space="preserve">Юридический адрес:    </t>
    </r>
    <r>
      <rPr>
        <sz val="10"/>
        <rFont val="Times New Roman"/>
        <family val="1"/>
        <charset val="204"/>
      </rPr>
      <t>п.Тея,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ул. Строителей, 1-3</t>
    </r>
  </si>
  <si>
    <t>82,6 (из них 50,0 в аренде у ООО "Форпост")</t>
  </si>
  <si>
    <t>ИП Ермошкина Любовь Леонидовна, тел. 89232778145, ИНН 243400020760, ОГРН 304245411800051</t>
  </si>
  <si>
    <r>
      <t xml:space="preserve">п. Тея, ул. Северная, 2 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>п. Тея, ул. Строителей, 1-3</t>
    </r>
    <r>
      <rPr>
        <b/>
        <sz val="10"/>
        <rFont val="Times New Roman"/>
        <family val="1"/>
        <charset val="204"/>
      </rPr>
      <t xml:space="preserve">  </t>
    </r>
  </si>
  <si>
    <t>ООО "УТ", директор-Гончаров О.А, тел. 8-950-426-19-22, ИНН 2434001226, ОГРН 1172468021550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</si>
  <si>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"Полинка" </t>
    </r>
  </si>
  <si>
    <r>
      <t xml:space="preserve">п. Тея, ул. Октябрьская, 1      </t>
    </r>
    <r>
      <rPr>
        <b/>
        <sz val="10"/>
        <rFont val="Times New Roman"/>
        <family val="1"/>
        <charset val="204"/>
      </rPr>
      <t xml:space="preserve">Юридический адрес:    </t>
    </r>
    <r>
      <rPr>
        <sz val="10"/>
        <rFont val="Times New Roman"/>
        <family val="1"/>
        <charset val="204"/>
      </rPr>
      <t>гп Северо-Енисейский, ул. Гореликова 6-8</t>
    </r>
  </si>
  <si>
    <r>
      <t xml:space="preserve">п. Тея, ул. Октябрьская, 1      </t>
    </r>
    <r>
      <rPr>
        <b/>
        <sz val="10"/>
        <rFont val="Times New Roman"/>
        <family val="1"/>
        <charset val="204"/>
      </rPr>
      <t xml:space="preserve">Юридический адрес:  </t>
    </r>
    <r>
      <rPr>
        <sz val="10"/>
        <rFont val="Times New Roman"/>
        <family val="1"/>
        <charset val="204"/>
      </rPr>
      <t xml:space="preserve">  гп Северо-Енисейский, ул. Гореликова 6-8</t>
    </r>
  </si>
  <si>
    <t>ИП Пуц Андрей Васильевич, тел. 8-923-329-7107, ИНН 245400012498, ОГРН 304245415600047 26-6-00</t>
  </si>
  <si>
    <r>
      <t xml:space="preserve">п.Тея , ул Октябрьская, 23а                   </t>
    </r>
    <r>
      <rPr>
        <b/>
        <sz val="10"/>
        <rFont val="Times New Roman"/>
        <family val="1"/>
        <charset val="204"/>
      </rPr>
      <t>Юридический адрес</t>
    </r>
    <r>
      <rPr>
        <sz val="10"/>
        <rFont val="Times New Roman"/>
        <family val="1"/>
        <charset val="204"/>
      </rPr>
      <t>: п. Тея, ул. Ключевая,13</t>
    </r>
  </si>
  <si>
    <t>9.30 -20.30, воскресенье с 11.00 - 18.00 без выходных</t>
  </si>
  <si>
    <t>ИП Тюрин Сергей Владимирович, тел. 8-923-284-1721,  ИНН 243400811105, ОГРН 314245415400042</t>
  </si>
  <si>
    <r>
      <t xml:space="preserve">п. Тея, ул. Октябрьская, 45      </t>
    </r>
    <r>
      <rPr>
        <b/>
        <sz val="10"/>
        <rFont val="Times New Roman"/>
        <family val="1"/>
        <charset val="204"/>
      </rPr>
      <t>Юридический адрес</t>
    </r>
    <r>
      <rPr>
        <sz val="10"/>
        <rFont val="Times New Roman"/>
        <family val="1"/>
        <charset val="204"/>
      </rPr>
      <t xml:space="preserve">:  г. Красноярск, ул. 78 Добровольческой  бригады 7, офис 139  </t>
    </r>
  </si>
  <si>
    <t>ООО "Оптима", Медведев Евгений  Владимирович, тел: 8-908-024-42-49, ИНН 2462032360, ОГРН 1052462010226</t>
  </si>
  <si>
    <t>ИП Козяева  Татьяна Евгеньевна, тел. 8-923-340-9900, ИНН 243400668590, ОГРН 315245400003682</t>
  </si>
  <si>
    <r>
      <t xml:space="preserve">п. Тея, ул. Школьная 40 а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 п.Тея, ул. Строителей, 1-3</t>
    </r>
  </si>
  <si>
    <t xml:space="preserve"> п. Брянка       ул. Абаканская, д. 15А</t>
  </si>
  <si>
    <t xml:space="preserve">  п. Брянка       ул. Школьная, д.42</t>
  </si>
  <si>
    <r>
      <t xml:space="preserve"> п. Брянка ул. Транспортная, д.1а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 xml:space="preserve"> п. Брянка ул. Школьная, д.31    </t>
    </r>
  </si>
  <si>
    <r>
      <t xml:space="preserve"> Брянка       ул. Транспортная, д 1а       </t>
    </r>
    <r>
      <rPr>
        <b/>
        <sz val="10"/>
        <rFont val="Times New Roman"/>
        <family val="1"/>
        <charset val="204"/>
      </rPr>
      <t xml:space="preserve"> Юридический адрес: </t>
    </r>
    <r>
      <rPr>
        <sz val="10"/>
        <rFont val="Times New Roman"/>
        <family val="1"/>
        <charset val="204"/>
      </rPr>
      <t xml:space="preserve">  п. Брянка       ул. Школьная, д.31 </t>
    </r>
  </si>
  <si>
    <r>
      <t xml:space="preserve">п. Брянка       ул. Транспортная, д.1а             </t>
    </r>
    <r>
      <rPr>
        <b/>
        <sz val="10"/>
        <rFont val="Times New Roman"/>
        <family val="1"/>
        <charset val="204"/>
      </rPr>
      <t xml:space="preserve">Юридический адрес: </t>
    </r>
    <r>
      <rPr>
        <sz val="10"/>
        <rFont val="Times New Roman"/>
        <family val="1"/>
        <charset val="204"/>
      </rPr>
      <t xml:space="preserve">  п. Брянка       ул. Школьная, д.31</t>
    </r>
  </si>
  <si>
    <r>
      <t xml:space="preserve"> п. Брянка       ул. Лесная, д.20А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 п. Брянка       ул. Транспортная, д.41, кв.1 </t>
    </r>
  </si>
  <si>
    <t>п. Брянка       ул. Школьная, д.42</t>
  </si>
  <si>
    <r>
      <t xml:space="preserve">п. Брянка       ул. Лесная, д.14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гп. Северо-Енисейский, ул. Карла Маркса, 51</t>
    </r>
  </si>
  <si>
    <r>
      <t xml:space="preserve"> п. Брянка       ул. Лесная д. 14 </t>
    </r>
    <r>
      <rPr>
        <b/>
        <sz val="10"/>
        <rFont val="Times New Roman"/>
        <family val="1"/>
        <charset val="204"/>
      </rPr>
      <t/>
    </r>
  </si>
  <si>
    <t xml:space="preserve"> п. Брянка       ул. Набережная д. 18</t>
  </si>
  <si>
    <r>
      <t xml:space="preserve"> п. Брянка       ул. Транспортная,  д.27            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 п. Брянка       ул. Транспортная, д.41, кв.1 </t>
    </r>
  </si>
  <si>
    <r>
      <t xml:space="preserve"> п. Брянка       ул. Школьная, д.25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 п. Брянка       ул. Транспортная, д.41, кв.1 </t>
    </r>
  </si>
  <si>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п. Брянка       ул. Набережная д. 25  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 п. Брянка       ул. Набережная, д.3 кв.3</t>
    </r>
  </si>
  <si>
    <t>08.00-15.00; выходной - суббота, воскресенье</t>
  </si>
  <si>
    <r>
      <t xml:space="preserve">п. Тея, ул. Октябрьская, 2-а                 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  гп Северо-Енисейский, ул. Ленина, 60 А</t>
    </r>
  </si>
  <si>
    <t xml:space="preserve">медикаменты </t>
  </si>
  <si>
    <t>ИП Пуц Андрей Васильевич, тел. 8-923-329-7107, ИНН 245400012498 ) телефон магазина 26-6-00</t>
  </si>
  <si>
    <r>
      <t xml:space="preserve">п. Тея, ул. Октябрьская, 9                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п.Тея, ул. Станционная, 33 </t>
    </r>
  </si>
  <si>
    <t xml:space="preserve">ИП Фролов Сергей Геннадьевич, тел: 8-923-274-9713,  ИНН 243400368540 ОГРН 304245422400021 Договор аренды помещения  с Фроловой А.В. от 01.01. 2021 № 1 </t>
  </si>
  <si>
    <r>
      <t xml:space="preserve">п. Тея, ул. Октябрьская, 23              </t>
    </r>
    <r>
      <rPr>
        <b/>
        <sz val="10"/>
        <rFont val="Times New Roman"/>
        <family val="1"/>
        <charset val="204"/>
      </rPr>
      <t>Юридический адрес</t>
    </r>
    <r>
      <rPr>
        <sz val="10"/>
        <rFont val="Times New Roman"/>
        <family val="1"/>
        <charset val="204"/>
      </rPr>
      <t>: п. Тея, ул Школьная, 1А-12</t>
    </r>
  </si>
  <si>
    <t>38,8 (из них 23,8 кв.м. у "Садко", и 15,0 кв.м. в аренде у ООО "Форпост")</t>
  </si>
  <si>
    <r>
      <t xml:space="preserve">п. Тея, ул. Октябрьская, 2а    </t>
    </r>
    <r>
      <rPr>
        <b/>
        <sz val="10"/>
        <rFont val="Times New Roman"/>
        <family val="1"/>
        <charset val="204"/>
      </rPr>
      <t>Юридический адрес:</t>
    </r>
    <r>
      <rPr>
        <sz val="10"/>
        <rFont val="Times New Roman"/>
        <family val="1"/>
        <charset val="204"/>
      </rPr>
      <t xml:space="preserve"> гп Северо-Енисейский, ул. Карла Маркса 55 А</t>
    </r>
  </si>
  <si>
    <r>
      <t xml:space="preserve">п. Тея, ул. Геологическая, 2а                               </t>
    </r>
    <r>
      <rPr>
        <b/>
        <sz val="10"/>
        <rFont val="Times New Roman"/>
        <family val="1"/>
        <charset val="204"/>
      </rPr>
      <t>Юридический адрес</t>
    </r>
    <r>
      <rPr>
        <sz val="10"/>
        <rFont val="Times New Roman"/>
        <family val="1"/>
        <charset val="204"/>
      </rPr>
      <t>:  п.Тея, ул. Северная, 22</t>
    </r>
  </si>
  <si>
    <t>Итого п. Тея, объектов - 20</t>
  </si>
  <si>
    <r>
      <t xml:space="preserve">Торговое место </t>
    </r>
    <r>
      <rPr>
        <b/>
        <sz val="10"/>
        <rFont val="Times New Roman"/>
        <family val="1"/>
        <charset val="204"/>
      </rPr>
      <t xml:space="preserve">" </t>
    </r>
    <r>
      <rPr>
        <sz val="10"/>
        <rFont val="Times New Roman"/>
        <family val="1"/>
        <charset val="204"/>
      </rPr>
      <t xml:space="preserve">(на площадях магазина "Полинка")                 </t>
    </r>
  </si>
  <si>
    <t>торговых объектов, общественного питания и услуг, предоставляемых населению по состоянию на 01.01.2024 года</t>
  </si>
  <si>
    <t>продукты, бытовая химия, промышленные товары</t>
  </si>
  <si>
    <t xml:space="preserve">ИП Козяева Татьяна Евгеньевна, 8-923-340-91-99, ИНН 243400668590, ОГРН 315245400003682 </t>
  </si>
  <si>
    <t>продукты, непродовольственные товары</t>
  </si>
  <si>
    <t>ИП Тюшников Артем Александрович, ИНН 243400269764, ОГРН 321246800022277, аренда у Петровой Любовь Михайловне, Тюшникова Татьяна Петровна, тел. 89029522868</t>
  </si>
  <si>
    <t>Ленина, 29/5</t>
  </si>
  <si>
    <t>ежедневно, 09.00-19.00</t>
  </si>
  <si>
    <t>ИП Медведев Евгений Владимирович, ИНН 246513543131, ОГРН 309246834400251, тел: 21-6-85</t>
  </si>
  <si>
    <t>Ленина, 2 А</t>
  </si>
  <si>
    <t>ежедневно, 07.00-23.00</t>
  </si>
  <si>
    <t>ООО "НОРД", Медведев Евгений  Владимирович, тел. 21-6-85, ИНН 2434001473, ОГРН 1052454000213</t>
  </si>
  <si>
    <t>Ленина, 56 А</t>
  </si>
  <si>
    <t>пн-пт 09.00-18.00; сб-10.00-16.00, вс-выходной</t>
  </si>
  <si>
    <t>Советская, 4 А</t>
  </si>
  <si>
    <t>ежедневно, 08.00-22.00</t>
  </si>
  <si>
    <t>ООО "Феникс М", Медведева Елена Викторовна, тел. 89082127731, 89233056533, ИНН 1132468002435</t>
  </si>
  <si>
    <t>пн-пт 09.00-18.00, сб-10.00-16.00 вс-10.00-14.00</t>
  </si>
  <si>
    <t>ИП Демьянов Владислав Иванович, тел: 89504211078, ИНН 243400069878, ОГРН 304245419000056</t>
  </si>
  <si>
    <t>Павильон  «Фруктовый рай»</t>
  </si>
  <si>
    <t>продукты, овощи, фрукты</t>
  </si>
  <si>
    <t xml:space="preserve">ежедневно, 08.00-21.00 </t>
  </si>
  <si>
    <t>ИП Раджабов Облокул РахмоновичИНН 245015249047 тел 89994410232, ОГРН 314241124500022</t>
  </si>
  <si>
    <t>Павильон «Овощи»</t>
  </si>
  <si>
    <t>ежедневно, 09.00-21.00</t>
  </si>
  <si>
    <t>ИП Юсупов Бурхонджон Бахромович, ИНН 246414609303, ОГРН 323246800061825</t>
  </si>
  <si>
    <t>Павильон «Марьям»</t>
  </si>
  <si>
    <t>Карла Маркса, 28 А</t>
  </si>
  <si>
    <t>Павильон "Мясная лавка"</t>
  </si>
  <si>
    <t>Донского, 59 В</t>
  </si>
  <si>
    <t>торговля мясом, полуфабрикаты</t>
  </si>
  <si>
    <t>ежедневно, 10.00-20.00</t>
  </si>
  <si>
    <t>ИП Свиридов Сергей Андреевич, тел: 89130403476, ИНН 243400977051</t>
  </si>
  <si>
    <t>Торговый павильон "Остров сокровищ"</t>
  </si>
  <si>
    <t>аксесуары, сувениры, игрушки</t>
  </si>
  <si>
    <t>пн-пт 09.00-18.00, сб-10.00-16.00 вс-выходных</t>
  </si>
  <si>
    <t>ИП Демьянова Светлана Викторовна тел.89504223030 ИНН 243400070425, ОГРН 318246800115010</t>
  </si>
  <si>
    <t>Торговый павильон «Умка», маг. № 1</t>
  </si>
  <si>
    <t>Карла Маркса, 1 Б</t>
  </si>
  <si>
    <t>игрушки</t>
  </si>
  <si>
    <t>пн-пт-10.00-19.00, сб. 10.00-16.00, вс-10.00-15.00</t>
  </si>
  <si>
    <t>пн-пт 10.00-18.30, сб-10.00-16.00, вс-10.00-15.00</t>
  </si>
  <si>
    <t>ИП Коева Светлана Николаевна, тел: 8-923-349-65-85, ИНН 243400024394, ОГРН 309245425000017</t>
  </si>
  <si>
    <t>Торговый павильон «Дом плюс», маг. № 2</t>
  </si>
  <si>
    <t>хозтовары, текстиль</t>
  </si>
  <si>
    <t>Торговый павильон «Огонек», маг № 3</t>
  </si>
  <si>
    <t>промтовары, зоотовары</t>
  </si>
  <si>
    <t>Павильон "Ремонт обуви"</t>
  </si>
  <si>
    <t>10.00-17.00; сб с 10,00 -16.00, выходной - воскресенье</t>
  </si>
  <si>
    <t>пн-пт 10.00-17.00, сб-10.00-16.00, вс-выходной</t>
  </si>
  <si>
    <t xml:space="preserve">ИП Гада Олег Нестерович, тел:  89504140007, ИНН 243400073708, ОГРН 304245419000067 </t>
  </si>
  <si>
    <t>Торговый павильон "Мадина"</t>
  </si>
  <si>
    <t>Фабричная, 13</t>
  </si>
  <si>
    <t>ежедневно, 08.00-20.00</t>
  </si>
  <si>
    <t>ИП Ахмедова Сайера Бозоровна ИНН 243401314025, ОГРН 311245414300038, тел. 89836117063 аренда у Мокренко Н.Н.</t>
  </si>
  <si>
    <t>Павильон "Меркурий"</t>
  </si>
  <si>
    <t xml:space="preserve">пн-пт 10.00-18.00, сб 10.00-15.00, вс-выходной  </t>
  </si>
  <si>
    <t>ИП Порошина Ольга Алексеевна, тел. 89080175006, ИНН 243400015304, ОГРН 304245436100538</t>
  </si>
  <si>
    <t>Торговый повильон "Стрелец"</t>
  </si>
  <si>
    <t>Донского, 59 А</t>
  </si>
  <si>
    <t>ежедневно, 10.00-23.00</t>
  </si>
  <si>
    <t>Павильон «Форсаж»</t>
  </si>
  <si>
    <t>Павильон «Восток»</t>
  </si>
  <si>
    <t>Фабричная, 7 Д</t>
  </si>
  <si>
    <t>пн-пт 10.00-19.00, сб-вс 10.00-14.00, перерыв 14.00-15.00</t>
  </si>
  <si>
    <t>ИП Кошарный Игорь Николаевич,  ИНН 243400088408, тел. 89029514695</t>
  </si>
  <si>
    <t>Павильон «Березка»</t>
  </si>
  <si>
    <t>промтовары, рыболовные товары</t>
  </si>
  <si>
    <t>пн-пт 10.00-14.00; сб-15.00-19.00, вс-выходной</t>
  </si>
  <si>
    <t xml:space="preserve">ИП Трифонов Василий Петрович, тел: 8-908-201-55-16, ИНН 243400001100, ОГРН 304245421200143. </t>
  </si>
  <si>
    <t>Павильон "Максима"</t>
  </si>
  <si>
    <t>Набережная, 10а</t>
  </si>
  <si>
    <t>Павильон "Ника"</t>
  </si>
  <si>
    <t>Павильон  "Зодиак"</t>
  </si>
  <si>
    <t>ежедневно, 8.30-21.00</t>
  </si>
  <si>
    <t>Павильон "Феникс"</t>
  </si>
  <si>
    <t>Павильон «За рулем»</t>
  </si>
  <si>
    <t>Донского, 22 Б</t>
  </si>
  <si>
    <t>Магазин  «Фруктовый рай»</t>
  </si>
  <si>
    <t>продукты, овощи, фрукты, непродовольственные товары</t>
  </si>
  <si>
    <t>ежедневно, 8.00-21.00</t>
  </si>
  <si>
    <t>ИП Раджабов Облокул Рахмонович, ИНН 245015249047, тел. 89994410232, ОГРН 314241124500022</t>
  </si>
  <si>
    <t>Фабричная, 7 Б</t>
  </si>
  <si>
    <t>ежедневно, 8.00-20.00</t>
  </si>
  <si>
    <t xml:space="preserve">ИП Назаров Джумабой Комилович, тел. 8-913-564-16-67, ИНН 246011466606, ОГРН 318246800025432 </t>
  </si>
  <si>
    <t>магазин "Панимба"</t>
  </si>
  <si>
    <t>Ленина 54 А</t>
  </si>
  <si>
    <t>ежедневно, 7.00-23.00</t>
  </si>
  <si>
    <t>ИП Ивойлова Любовь Михайловна, тел:  89029593991, 89620771947, ИНН 2434001748</t>
  </si>
  <si>
    <t>магазин "Чиримба"</t>
  </si>
  <si>
    <t>Донского, 63 В</t>
  </si>
  <si>
    <t>Магазин "Радуга вкуса"</t>
  </si>
  <si>
    <t>Гоголя, 4 А</t>
  </si>
  <si>
    <t>продукты, хоз. товары</t>
  </si>
  <si>
    <t>ежедневно, 08.00-21.00</t>
  </si>
  <si>
    <t>ИП Волкова Юлия Анатольевна, тел. 89080258293, ИНН 243400703269, ОГРН 320246800100381</t>
  </si>
  <si>
    <t>Магазин № 3 "Горняк"</t>
  </si>
  <si>
    <t>Суворова, 4 пом. 57</t>
  </si>
  <si>
    <t>ООО "Управление торговли", ИНН 2434001226, директор Гончаров Олег Анатольевич, тел. 89082214505</t>
  </si>
  <si>
    <t>Магазин "Уют"</t>
  </si>
  <si>
    <t>Суворова, 4 пом. 58</t>
  </si>
  <si>
    <t>Магазин № 5</t>
  </si>
  <si>
    <t>Магазин № 16</t>
  </si>
  <si>
    <t>Донского, 53 А</t>
  </si>
  <si>
    <r>
      <t xml:space="preserve">Магазин </t>
    </r>
    <r>
      <rPr>
        <b/>
        <sz val="10"/>
        <rFont val="Times New Roman"/>
        <family val="1"/>
        <charset val="204"/>
      </rPr>
      <t>«</t>
    </r>
    <r>
      <rPr>
        <sz val="10"/>
        <rFont val="Times New Roman"/>
        <family val="1"/>
        <charset val="204"/>
      </rPr>
      <t>Алсу</t>
    </r>
    <r>
      <rPr>
        <b/>
        <sz val="10"/>
        <rFont val="Times New Roman"/>
        <family val="1"/>
        <charset val="204"/>
      </rPr>
      <t>»</t>
    </r>
  </si>
  <si>
    <t>Ленина, 23 А</t>
  </si>
  <si>
    <t>ООО «СЕТКО», Хоббутдинов Михаил Данисович, тел: 21-7-56, ИНН 2434500507</t>
  </si>
  <si>
    <t>Магазин "Елена"</t>
  </si>
  <si>
    <t>Донского, 27 А</t>
  </si>
  <si>
    <t>ежедневно, 8.00-23.00</t>
  </si>
  <si>
    <t>ИП Подоляк Андрей Васильевич, тел: 89659121664, ИНН 243401113576</t>
  </si>
  <si>
    <t>ИП Салимов Шохрух Фарход угли, тел: 89135766434, ИНН: 243401582426</t>
  </si>
  <si>
    <t>Магазин "Детский мир</t>
  </si>
  <si>
    <t>пн-пт 10.00-19.00, суб. вс. 10.00-16.00</t>
  </si>
  <si>
    <t>ИП Кульбякина Олеся Владимировна, тел: 89235799856, ИНН: 220901454914</t>
  </si>
  <si>
    <t>Магазин "Назаровское мясо"</t>
  </si>
  <si>
    <t>Фабричная, 7Е/1</t>
  </si>
  <si>
    <t>пн-пт 10.00-18.30, сб-10.00-16.00, вс-выходной</t>
  </si>
  <si>
    <t>ИП Жосу Иван Михайлович,  ИНН 243400188233, ОГРН 314245408400032, тел: 8-962-068-43-69 (Жосу Наталья)</t>
  </si>
  <si>
    <t>Магазин "Антей"</t>
  </si>
  <si>
    <t>08:00-23:00</t>
  </si>
  <si>
    <t>ИП Скулина Анна Борисовна, тел: 21-7-99, 8904-895-27-66, ИНН 243401099360, ОГРН 322246800112684 (Власова Г.П.)</t>
  </si>
  <si>
    <t>8.00-23.00</t>
  </si>
  <si>
    <t>ежежневно, 8.00-23.00</t>
  </si>
  <si>
    <t>Магазин "Лавка-булавка"</t>
  </si>
  <si>
    <t>10:00-18:00, вс.выходной</t>
  </si>
  <si>
    <t>пн-пт 10.00-18.30, вс-выходной</t>
  </si>
  <si>
    <t>Магазин напитков «СИBEERЯК»</t>
  </si>
  <si>
    <t>Набережная, 2 Б</t>
  </si>
  <si>
    <t xml:space="preserve">ежедневно, 10.00-23.00
</t>
  </si>
  <si>
    <t xml:space="preserve">ИП Гречухина Марина Валерьевна, ИНН 745603871058,
ОГРНИП 321246800058276, Тел. 89333236321, 89293398783
</t>
  </si>
  <si>
    <t>Магазин "Веселый лось"</t>
  </si>
  <si>
    <t>Ленина, 1/2</t>
  </si>
  <si>
    <t>ежедневно, 11.00-23.00</t>
  </si>
  <si>
    <t>Лихогубова Людмила Владимировна, ИНН 243401416588, ОГРНИП 321246800044010, тел.89039591863</t>
  </si>
  <si>
    <t>Магазин «Звездочка»</t>
  </si>
  <si>
    <t>пн-пт 10.00-18.00, обед-14.00-15.00, сб-10.00-16.00 без обеда, вс-выходной</t>
  </si>
  <si>
    <t>ИП  Пуц Андрей Васильевич, тел. 89233297107, ИНН 245400012498, ОГРН 304245415600047</t>
  </si>
  <si>
    <t>Ленина, 60 А</t>
  </si>
  <si>
    <t>рыболовные товары</t>
  </si>
  <si>
    <t>пн-пт 10.00-14.00, сб-15.00-19.00, вс-выходной</t>
  </si>
  <si>
    <t>Магазин «Теремок»</t>
  </si>
  <si>
    <t xml:space="preserve"> Карла Маркса, 46 А</t>
  </si>
  <si>
    <t>ежедневно, 08.00-23.00</t>
  </si>
  <si>
    <t>ООО "НОРД", Медведев Евгений  Владимирович, тел. 21-6-85, 89676083829, ИНН 2434001473, ОГРН 1052454000213</t>
  </si>
  <si>
    <t>Магазин «Продукты»</t>
  </si>
  <si>
    <t xml:space="preserve"> Шевцова, 1</t>
  </si>
  <si>
    <t>ООО "НОРД",Медведев Евгений  Владимирович, тел. 21-6-85, 89676083829, ИНН 2434001473, ОГРН 1052454000213</t>
  </si>
  <si>
    <t>Магазин «Астра»</t>
  </si>
  <si>
    <t xml:space="preserve">Таежная, 4 А </t>
  </si>
  <si>
    <t>ООО "Оптима", Медведев Евгений  Владимирович, тел: 21-6-85, 89676083829, ИНН 2462032360,  ОГРН 1052462010226</t>
  </si>
  <si>
    <t>Магазин «Сибирь»</t>
  </si>
  <si>
    <t>ООО "НОРД",Медведев Евгений  Владимирович, тел. 21-6-86, 89676083829, ИНН 2434001473, ОГРН 1052454000213</t>
  </si>
  <si>
    <t>Магазин  «Бирюса»</t>
  </si>
  <si>
    <t>Магазин "Надежда"</t>
  </si>
  <si>
    <t>Магазин «Парус»</t>
  </si>
  <si>
    <t>мебель, бытовая техника</t>
  </si>
  <si>
    <t>ООО "Оптима", Медведев Евгений  Владимирович, тел: 21-6-85, 89676083829, ИНН 2462032360, ОГРН 1052462010226</t>
  </si>
  <si>
    <t>Магазин «Титан»</t>
  </si>
  <si>
    <t>Магазин "Колодец"</t>
  </si>
  <si>
    <t>отдел по продаже алкоголя</t>
  </si>
  <si>
    <t>ООО "НОРД", Медведев Евгений  Владимирович, тел. 21-6-86, 89676083829, ИНН 2434001473, ОГРН 1052454000213</t>
  </si>
  <si>
    <t>Магазин "Провинция"</t>
  </si>
  <si>
    <t>супермаркет</t>
  </si>
  <si>
    <t>ежедневно, 10.00-21.00</t>
  </si>
  <si>
    <t>ИП Турыкина Елена Викторовна, тел. 89535946691, ИНН 243400289739, ОГРН 311245418500023</t>
  </si>
  <si>
    <t>продажа одежды</t>
  </si>
  <si>
    <t>пн-сб 08.00-18.00, вс- выходной</t>
  </si>
  <si>
    <t>ИП Мавлонова Амина Талибовна, тел. 8-908-016-87-40, ИНН  243401091001, ОГРН 306245423700030</t>
  </si>
  <si>
    <t xml:space="preserve">Магазин "Катюша" </t>
  </si>
  <si>
    <t>Донского, 34 А</t>
  </si>
  <si>
    <t>ежедневно, 08:00-21:00</t>
  </si>
  <si>
    <t>Магазин "Avesta"</t>
  </si>
  <si>
    <t>Донского, 32 А</t>
  </si>
  <si>
    <t>ежедневно, 9.00-21.00</t>
  </si>
  <si>
    <t>Капитана Тибекина, 1Г</t>
  </si>
  <si>
    <t>вт-сб 10.00-18.00, вс-пн-выходной</t>
  </si>
  <si>
    <t>ООО "Альфа", Чебыкин Андрей Николаевич, тел. 8-950-976-88-93,  ИНН орг. - 2434000286, ОГРН 1152454000247  (арендован  у Турыкина В.Э).</t>
  </si>
  <si>
    <t>Магазин «Рябинушка»</t>
  </si>
  <si>
    <t>Ленина, 7 А</t>
  </si>
  <si>
    <t>9.00-14.00; 15.00-18.00; сб 09.00-15.00,выходной-воскресенье</t>
  </si>
  <si>
    <t>ИП Решетникова Татьяна Ивановна, тел: 21-2-58, 8-953-851-12-25, ИНН 243400009075, ОГРН 304245412100046</t>
  </si>
  <si>
    <t xml:space="preserve">9.00-14.00 15.00-18.00; сб - 09.00-15.00, выходной-воскресенье </t>
  </si>
  <si>
    <t>Торговое место "Мастерская Миледи"</t>
  </si>
  <si>
    <t>Донского, 14 А, помещение 25/4</t>
  </si>
  <si>
    <t>вт-сб 10.00-16.00, вс-пн-выходной</t>
  </si>
  <si>
    <t>ИП "Миледи" Шипунова Ирина Васильевна, тел: 89232936872 ИНН 420214410696, ОГРН 320246800008601</t>
  </si>
  <si>
    <t>Торговое место "Продуктория"</t>
  </si>
  <si>
    <t>40 лет Победы, д. 1 помещение № 2 (комнаты № 1, 2, 3, 5)</t>
  </si>
  <si>
    <t>торговля продовольственными товарами</t>
  </si>
  <si>
    <t>пн-сб 11.00-19.00, вс-11.00-15.00</t>
  </si>
  <si>
    <t>ИП Макаренцева Любовь Филипповна, тел: 89029138710, ИНН: 243400003683</t>
  </si>
  <si>
    <t>Корма для животных</t>
  </si>
  <si>
    <t>пн-пт 10.00-18.00, сб-10.00-16.00, вс-выходной</t>
  </si>
  <si>
    <t>Казюберда Елена Анатольевна, ИНН 243400457782, тел: 89620706813</t>
  </si>
  <si>
    <t>Торговое место "Клёпа"</t>
  </si>
  <si>
    <t>Розничная торговля детской одеждой</t>
  </si>
  <si>
    <t>ИП Бондарь Александр Иванович. тел: 89232810250, ИНН: 243400672282</t>
  </si>
  <si>
    <t>Торговое место «Глория»</t>
  </si>
  <si>
    <t>Сериков Александр Сергеевич, тел: 89082198212, ИНН: 243400059830</t>
  </si>
  <si>
    <t>Торговое место «Вариант»</t>
  </si>
  <si>
    <t>Донского, 14 А</t>
  </si>
  <si>
    <t xml:space="preserve">пн-пт 10.00-18.00, обед 13.00-14.00, сб-10.00-16.00, обед 13.00-14.00, вс-выходной </t>
  </si>
  <si>
    <t xml:space="preserve">Торговое место "Цветы"  торговое место "ИП Скурыгина Л.Ф."  </t>
  </si>
  <si>
    <t xml:space="preserve">пн-пт 09.00-19.00, сб-09.00-16.00, вс-выходной </t>
  </si>
  <si>
    <t>ИП Скурыгина Людмила Федоровна, тел:  8-908-011-84-00, ИНН 243400005120, ОГРН 304245436000319</t>
  </si>
  <si>
    <t>Торговое место  "Всякая всячина"</t>
  </si>
  <si>
    <t>пн-пт 10.00-18.00, обед 13.00-14.00, сб-10.00-15.00 вс-выходной</t>
  </si>
  <si>
    <t>ИП Мерзляков Николай Ильич ИНН 243400123170, ОГРН 309245418400025, тел 89509757540</t>
  </si>
  <si>
    <t>Торговое место «ИП Конышева Е.С.»</t>
  </si>
  <si>
    <t xml:space="preserve">пн-пт 10.00-18.00, сб-10.00-15.00, вс-выходной </t>
  </si>
  <si>
    <t>ИП Конышева Евгения Сергеевна ИНН 243400502241, ОГРН 313245405000018, тел: 8-950-427-73-00</t>
  </si>
  <si>
    <t xml:space="preserve">Торговая точка "Кристал" </t>
  </si>
  <si>
    <t>ежедневно, 10.00-19.00</t>
  </si>
  <si>
    <t>Гуликян Ася Арташевна ИНН 244703981250,  ОГРН 306244720100020, тел: 89233559333</t>
  </si>
  <si>
    <t xml:space="preserve">Торговая точка "Золотой стиль" </t>
  </si>
  <si>
    <t>ИП Деньгина Лидия Федоровна ИНН 244700085054, ОГРН 304244710000021,  т. 89135930187</t>
  </si>
  <si>
    <t>Торговое место "Колизей"</t>
  </si>
  <si>
    <t>ИП Крамаренко Андрей Валерьевич, 8-908-222-13-33, ИНН 245402813493, ОГРН 305245406300067</t>
  </si>
  <si>
    <t>Торговое место "Азалия"</t>
  </si>
  <si>
    <t>Мальцева Наталья Степановна ИНН 243400019718, ОГРН 304245432200071, тел: 89235702390</t>
  </si>
  <si>
    <t>Торговое место "Мир цветов"</t>
  </si>
  <si>
    <t>Петрова Любовь Юрьевна 8-923-281-0535 ИНН 243400237811,  ОГРН 314245425800020</t>
  </si>
  <si>
    <t>Торговое место "Ксения"</t>
  </si>
  <si>
    <t>пн-пт 10.00-19.00, сб-10.00-16.00</t>
  </si>
  <si>
    <t>ИП Соловьева Светлана Александровна ИНН 243400401388,ОГРН  317246800067362, тел.89029694109</t>
  </si>
  <si>
    <t>Торговое место "Восторг"</t>
  </si>
  <si>
    <t>ИП Яншан Елена Юрьевна, ИНН 243400869507, ОГРН 304245414800091, тел.  89039865203</t>
  </si>
  <si>
    <t>Торговое место "Модис"</t>
  </si>
  <si>
    <t>ИП Салаходинова Оксана Ивановна, ИНН 243400092330, ОГРН 304245436100289, тел. 89029503519</t>
  </si>
  <si>
    <t>Торговое место "4сезона"</t>
  </si>
  <si>
    <t>пн-пт 10:00-19:00, сб.10:00-16:00, вс-выходной</t>
  </si>
  <si>
    <t>ИП Валеева Анастасия Васильевна, ИНН 7707083893</t>
  </si>
  <si>
    <t>Торговое место "Грация"</t>
  </si>
  <si>
    <t>ТЦ Апельсин Ленина, 5г-1</t>
  </si>
  <si>
    <t xml:space="preserve"> мужская и женская одежда</t>
  </si>
  <si>
    <t>ИП Глушкова Елена Ивановна ИНН 243400236790</t>
  </si>
  <si>
    <t>Торговое место"Непоседа"</t>
  </si>
  <si>
    <t>ИП Нивидимова Мария Леонидовна 89082221205, ИНН 243400036978</t>
  </si>
  <si>
    <t>Зоомагазин</t>
  </si>
  <si>
    <t>зоотовары</t>
  </si>
  <si>
    <t>пн-сб 10.00-18.00, вс-выходной</t>
  </si>
  <si>
    <t>ИП Козлова Ольга Викторовна, т. 89029689649, ИНН 243400067084, ОГРН 307245404300045</t>
  </si>
  <si>
    <t>Фаберлик</t>
  </si>
  <si>
    <t>пн-пт 14.00-18.00, сб-12.00-15.00, вс-выходной</t>
  </si>
  <si>
    <t>ИП Завалеева Татьяна Григорьевна, т. 89135338090, ИНН 243400000474</t>
  </si>
  <si>
    <t>ИП Полянина Ольга Александровна</t>
  </si>
  <si>
    <t>ИП Полянина Ольга Александровна ИНН 243400790159</t>
  </si>
  <si>
    <t>Кафе "Беседа друзей"</t>
  </si>
  <si>
    <t>Фабричная, 9/1</t>
  </si>
  <si>
    <t>ежедневно, 08.00-20.00                                     временно не работают</t>
  </si>
  <si>
    <t>Кафе "Восточная кухня"</t>
  </si>
  <si>
    <t>Ленина, 29 А</t>
  </si>
  <si>
    <t>ежедневно, 09.00-18.00</t>
  </si>
  <si>
    <t>Кафе "Березка"</t>
  </si>
  <si>
    <t>40 лет Победы, 7 А</t>
  </si>
  <si>
    <t>пн-сб 11.00-15.00, вс-выходной</t>
  </si>
  <si>
    <t xml:space="preserve">Кондитерская </t>
  </si>
  <si>
    <t>Ленина, 42-24</t>
  </si>
  <si>
    <t xml:space="preserve">кондитерские изделия </t>
  </si>
  <si>
    <t>пн-пт 09.00-18.00, сб. 10.00-15.00, вс.-выходной</t>
  </si>
  <si>
    <t xml:space="preserve">Обухова Евгения Негмаджановна, самозанятость, ИНН 246206730919, тел.89535907428 </t>
  </si>
  <si>
    <t>Гастелло, 23</t>
  </si>
  <si>
    <t>ежедневно, 08.00-12.00 (в зависиомоти от рейсов)</t>
  </si>
  <si>
    <t>ИП Николаев Михаил Васильевич, тел: 89535907202, ИНН: 243401007320</t>
  </si>
  <si>
    <t>Кафе "Островок"</t>
  </si>
  <si>
    <t>Автомобильная, 2 А</t>
  </si>
  <si>
    <t>деятельность приостановлена до весны 2024, планирует переоформление</t>
  </si>
  <si>
    <t>ИП  Суфиярова Светлана Карловна, ИНН 243401041730, т. 8-904-892-92-00</t>
  </si>
  <si>
    <t xml:space="preserve">Кофейня </t>
  </si>
  <si>
    <t>ежедневно, 10.00 - 19.00</t>
  </si>
  <si>
    <t>ИП Васильева В.В., ИНН 246526208571, тел. 89676113615</t>
  </si>
  <si>
    <t>40 лет Победы, 12 А</t>
  </si>
  <si>
    <t>08.00-15.40, вс-выходной</t>
  </si>
  <si>
    <t>Контактное лицо- Мишина Ольга Анатольевна - 8-39160-22-1-90</t>
  </si>
  <si>
    <t xml:space="preserve"> "Del Solo"</t>
  </si>
  <si>
    <t>Набережная 12</t>
  </si>
  <si>
    <t>вт-вс 10.00-19.00, пн-выходной</t>
  </si>
  <si>
    <t>ИП Василенко Елена Владимировна, тел: 89831427057, ИНН: 245000171542</t>
  </si>
  <si>
    <t>"Sweet Fox"</t>
  </si>
  <si>
    <t>вт-сб 09.00-19.00, вс,пн-выходной</t>
  </si>
  <si>
    <t xml:space="preserve">Петрова Наталья Сергеевна, ИНН 642203026200, самозанятость, тел: 89831612038     </t>
  </si>
  <si>
    <t>09.00-21.00, ежедневно</t>
  </si>
  <si>
    <t>ИП Гавриленко Екатерина Андреевна, ИНН 243401012144, тел. 89293372886, открытие кафе январь 2024</t>
  </si>
  <si>
    <t>Закусочная павильон «Мана»</t>
  </si>
  <si>
    <t>закусочная</t>
  </si>
  <si>
    <t xml:space="preserve"> "Del Solo" суши</t>
  </si>
  <si>
    <t>Ветеринарная аптека № 84</t>
  </si>
  <si>
    <t>пн-пт 09.00-17.00, сб-вс-выходной</t>
  </si>
  <si>
    <t xml:space="preserve">филиал ГПКК "Губернские аптеки ЦРА 84" Касиян Констанция Константиновна,  тел: 21-5-35, 22-1-18, </t>
  </si>
  <si>
    <t>ИП Казанцева Екатерина Анатольевна, ИНН 243400534973, ОГРН 315245400004699, тел. 8-965-259-02-59</t>
  </si>
  <si>
    <t xml:space="preserve">Косметический кабинет </t>
  </si>
  <si>
    <t>Донского, 14 А помещение 25/6</t>
  </si>
  <si>
    <t>пн-сб 15.00-19.00, вс-выходной</t>
  </si>
  <si>
    <t>-</t>
  </si>
  <si>
    <t>Килина Олеся Владимировна, тел. 89029269185, самозанятость планирует оформить в феврале-марте 2024 года</t>
  </si>
  <si>
    <t>Донского, 14 А помещение 25/7</t>
  </si>
  <si>
    <t>Савельева Жанна Александровна, тел: 89232895041, самозанятая</t>
  </si>
  <si>
    <t>Донского, 14 А помещение 25 (комнаты 15-19)</t>
  </si>
  <si>
    <t>Селиванова Ольга Леонидовна, тел. 89232769820, самозанятая, ИНН 24340023979</t>
  </si>
  <si>
    <t xml:space="preserve">Массажный кабинет </t>
  </si>
  <si>
    <t>Донского, 14 А помещение 25/2, 25/24</t>
  </si>
  <si>
    <t>Евпатова Мария Васильевна, тел. 89233053624, самозянатая,    ИНН 243400892538</t>
  </si>
  <si>
    <t>40 лет Победы, д. 1 помещение 2/10</t>
  </si>
  <si>
    <t>наращивание ресниц и оформление бровей</t>
  </si>
  <si>
    <t xml:space="preserve">Мастер ногтевого сервиса </t>
  </si>
  <si>
    <t>40 лет Победы, д. 1 помещение 2/11</t>
  </si>
  <si>
    <t>маникюр, педикюр</t>
  </si>
  <si>
    <t>40 лет Победы, д. 1 комнаты 22</t>
  </si>
  <si>
    <t>маникюр</t>
  </si>
  <si>
    <t>Донского, 63 А</t>
  </si>
  <si>
    <t>услуги шиномонтажа</t>
  </si>
  <si>
    <t>пн-пт 09.00-19.00, сб-вс 10.00-16.00</t>
  </si>
  <si>
    <t>Карла Маркса, 46 А бокс 5</t>
  </si>
  <si>
    <t>ежедневно, 10.00-18.00</t>
  </si>
  <si>
    <t>Набережная, 4 Г</t>
  </si>
  <si>
    <t>авторемонт, шиномонтаж</t>
  </si>
  <si>
    <t>пн-пт 09.00-18.00, сб-10.00-16.00, вс-выходной, временно не работает</t>
  </si>
  <si>
    <t>Подтележникова Татьяна Владиславовна, ИНН 031230423989, тел. 89244505192, самозанятость</t>
  </si>
  <si>
    <t>Носова Юлия Игоревна, тел. 89835099845, ИНН 244705420267, оформит самозанятость до конца февраля 2024г.</t>
  </si>
  <si>
    <t xml:space="preserve">Луковская Наталья Владимировна, ИНН 243400730382, тел. 89233513181, 89835096857, самозанятость </t>
  </si>
  <si>
    <t>ИП Кокшаров Олег Михайлович, тел. 89607611232, ИНН 243400446861</t>
  </si>
  <si>
    <t>Родиков Игорь Николаевич тел: 89535907191, ИНН: 243400393722, самозанятость</t>
  </si>
  <si>
    <t>ИП Журавлев Александр Вениаминович, тел: 21-668,                        8-908-02433-73, ИНН 246600901457</t>
  </si>
  <si>
    <t>СТО «PIT STOP»</t>
  </si>
  <si>
    <t>К. Тибекина, 1 Г</t>
  </si>
  <si>
    <t xml:space="preserve">пн-сб 10.00-20.00, вс-выходной </t>
  </si>
  <si>
    <t>МКК "Овердрафт"</t>
  </si>
  <si>
    <t>пн-пт 10.00-17.00, сб-вс-выходной</t>
  </si>
  <si>
    <t>Донского, 51-6</t>
  </si>
  <si>
    <t>Студия "Cocos"</t>
  </si>
  <si>
    <t xml:space="preserve">Ленина 15, каб. 9 </t>
  </si>
  <si>
    <t>услуги косметолога, наращивание ресниц</t>
  </si>
  <si>
    <t>Маяковского, 16</t>
  </si>
  <si>
    <t>услуги адвоката, оценщика</t>
  </si>
  <si>
    <t>пн-пт 10.00-19.00, сб-10.00-16.00, вс-выходной</t>
  </si>
  <si>
    <t>Ремонт одежды</t>
  </si>
  <si>
    <t>ремонт прочих предметов личного потребления и бытовых товаров</t>
  </si>
  <si>
    <t>пн-пт 10.00-18.00, сб 10.00-16.00, вс-выходной</t>
  </si>
  <si>
    <t>Управляющий филиалом Страшков Дмитрий Александрович ИНН 2445003401, тел. 89080180818</t>
  </si>
  <si>
    <t>Исаев Александр Сергеевич, ИНН 245404961680, ОГРН  318246800064863, тел. 89504028967 Перховская Анастасия</t>
  </si>
  <si>
    <t xml:space="preserve">Бут Вера Сергеевна, ИНН 246009456079, тел. 89135380520, самозанятая </t>
  </si>
  <si>
    <t>Адвокат Тылоева Татьяна Александровна, т. 8-908-020-25-68, ИНН 026706892130</t>
  </si>
  <si>
    <t>Смагин Денис Павлович, 89509715239,  самозанятый, ИНН 243400746022</t>
  </si>
  <si>
    <t>ИП Казарян Айказ Артурович, тел: 89509929171, ИНН 243401063406, ОГРН 323246800005405</t>
  </si>
  <si>
    <t xml:space="preserve"> Егорова Евгения Николаевна, тел. 89232769174, ИНН 243401091073,  самозанятая</t>
  </si>
  <si>
    <t xml:space="preserve">Оболдинова Екатерина Андреевна, тел. 89135197339, ИНН 243401083547, самозанятость </t>
  </si>
  <si>
    <t>пн-пт 10.00-19.00, сб-вс 10.00-18.00</t>
  </si>
  <si>
    <t>ООО"Чтобы помнили"</t>
  </si>
  <si>
    <t xml:space="preserve">Солярий </t>
  </si>
  <si>
    <t>оказание услуг солярия</t>
  </si>
  <si>
    <t>вт-пт 10.00-19.00, сб-вс 10.00-18.00, пн-выходной</t>
  </si>
  <si>
    <t>пн-пт 10.00-18.00, сб-вс 10.00-18.00</t>
  </si>
  <si>
    <t>нарашивание ресниц</t>
  </si>
  <si>
    <t>Парикмахерская Аврора</t>
  </si>
  <si>
    <t>10:00 - 18:00</t>
  </si>
  <si>
    <t xml:space="preserve"> "Шарм эль"</t>
  </si>
  <si>
    <t>Салон "Инь-Янь"</t>
  </si>
  <si>
    <t>ежедневно, 10.00--19.00</t>
  </si>
  <si>
    <t>10.00-18.00</t>
  </si>
  <si>
    <t>Казан Елена Фадисовна, тел: 89233709246, ИНН 243400449291, самозанятая</t>
  </si>
  <si>
    <t>Польникова Анна Ивановна, тел: 89029700330, ИНН: 246008126215, самозанятая</t>
  </si>
  <si>
    <t>ООО "Чтобы помнили" Капустинская Анастасия Валерьевна, ИНН 2465335853 , ОГРН 1202400027917, тел.89509839111</t>
  </si>
  <si>
    <t>Артеменко Светлана Павловна, тел: 89048920996, ИНН: 246311850186, самозанятая</t>
  </si>
  <si>
    <t>Выборнова Алена Валентиновна тел: 89080245196, ИНН: 243400195914, самозанятая</t>
  </si>
  <si>
    <t xml:space="preserve">Котиковская Татьяна Александровна, тел: 89831622573, ИНН: 245403902675, самозанятая </t>
  </si>
  <si>
    <t>Черкасская Александра Юрьевна, ИНН 243400730061, тел. 89135815752,                 самозанятая</t>
  </si>
  <si>
    <t>Александрова Анжела Геннадьевна, ИНН 243400018908,  тел. 89233385688, подана заявка на оформление самозанятости.</t>
  </si>
  <si>
    <t>ИП Гавриленко Екатерина Андреевна, ИНН 243401012144, тел. 89293372886</t>
  </si>
  <si>
    <t>Грудинина Марина Юрьевна тел.89509904404, ИНН 243400588721, самозанятость</t>
  </si>
  <si>
    <t>Профессиональная косметика</t>
  </si>
  <si>
    <t xml:space="preserve">продажа профессиональной косметики </t>
  </si>
  <si>
    <t>пн,вт,чт,пт-сб 10.00-19.00, ср-вс выходной</t>
  </si>
  <si>
    <t>маникюр, педикюр, солярий</t>
  </si>
  <si>
    <t>10.00-19.00</t>
  </si>
  <si>
    <t>услуги стоматолога</t>
  </si>
  <si>
    <t>ежедневно, 10.00-19.00, перерыв 13.00-14.00</t>
  </si>
  <si>
    <t>пн-пт 10.00-18.00, сб-вс выходной</t>
  </si>
  <si>
    <t>Маникюр, педикюр, услуги парикмахера</t>
  </si>
  <si>
    <t>ИП Останина</t>
  </si>
  <si>
    <t>ИП Зуева</t>
  </si>
  <si>
    <t>электронные сигареты</t>
  </si>
  <si>
    <t xml:space="preserve">ИП Токарева </t>
  </si>
  <si>
    <t>ИП Караваева Ольга Сергеевна, ИНН 243904466948, тел. 89232744076</t>
  </si>
  <si>
    <t xml:space="preserve">Федянина Татьяна Алексеевна, ИНН 243400813818, тел. 89504323676, самозанятость </t>
  </si>
  <si>
    <t>Бирюков А.А., ИНН 243400104473, 89233124455, самозанятый</t>
  </si>
  <si>
    <t>ООО "Северное сияние",ИП Исаев Джабраил Магомедапанниевич, ИНН 2434001280, ОГРН 1172468033869, тел.89135394904</t>
  </si>
  <si>
    <t>самозанятая Кочугова Татьяна Фанисовна, ИНН 243401024808, тел.89233566800</t>
  </si>
  <si>
    <t>ИП Москвина Ирина Анатольевна ИНН243401051200,  ОГРН 316245400050702, тел. 8-965-905-6564</t>
  </si>
  <si>
    <t>ИП Останина Р.С., ИНН 245500488178</t>
  </si>
  <si>
    <t>ИП Зуева Е.А., ИНН 246315353820</t>
  </si>
  <si>
    <t>ИП Токарева Н.В., ИНН 244703434306, тел. 89232821781</t>
  </si>
  <si>
    <t>пн-пт 10.00-20.00, сб 10.00-18.00, вс-выходной</t>
  </si>
  <si>
    <t xml:space="preserve">маникюр, педикюр </t>
  </si>
  <si>
    <t>WILDBERRIS</t>
  </si>
  <si>
    <t>Ленина, 15</t>
  </si>
  <si>
    <t>пункт выдачи заказов</t>
  </si>
  <si>
    <t xml:space="preserve">Авиакасса </t>
  </si>
  <si>
    <t>продажа авиабилетов, жд</t>
  </si>
  <si>
    <t>пн-пт 09.00-16.30, перерыв 13.00-13.30,               сб-вс выходной</t>
  </si>
  <si>
    <t>Hostel  "Лейли"</t>
  </si>
  <si>
    <t>Ленина, 7 Б</t>
  </si>
  <si>
    <t>гостиница</t>
  </si>
  <si>
    <t>60 лет ВЛКСМ, 12 А</t>
  </si>
  <si>
    <t xml:space="preserve">Студия художественной татуировни </t>
  </si>
  <si>
    <t xml:space="preserve">татуировки </t>
  </si>
  <si>
    <t>пн-пт 10.00-18.00, сб-вс 10.00-16.00</t>
  </si>
  <si>
    <t xml:space="preserve">Казанцева Оксана Евгеньевна, ИНН 243401227044, тел. 89233286888, самозанятость </t>
  </si>
  <si>
    <t xml:space="preserve">Мисуна Татьяна Анатольевна, ИНН 243400826422, тел. 89831457948, самозанятость </t>
  </si>
  <si>
    <t>Рунцова Юлия Геннадьевна, ИНН 243400099706, тел. 89082243912</t>
  </si>
  <si>
    <t xml:space="preserve">Сорокина Светлана Валерьевна, ИНН 241000564095, тел. 89080245196, самозанятость </t>
  </si>
  <si>
    <t>Черных Елена Владимировна, ИНН 244210307058, тел. 89333222162</t>
  </si>
  <si>
    <t>Богданова Светлана Олеговна, ИНН 246505333275, тел. 89029769331</t>
  </si>
  <si>
    <t>Леванькова Евгения Сергеевна, ИНН 243401264279, тел. 89232952212</t>
  </si>
  <si>
    <t>ИП Якубович Вячеслав Петрович, ИНН 246215806297, тел. 89960528677, 89994411575</t>
  </si>
  <si>
    <t>ООО "Регион 24", ИНН 2465218620, тел. 89029100115, 89080124592</t>
  </si>
  <si>
    <t>ИП Татарников Алексей Михайлович, ИНН 243000018760, тел. 89029248701</t>
  </si>
  <si>
    <t xml:space="preserve">«Красноярскнефтепродукт» АЗС № 122 </t>
  </si>
  <si>
    <t xml:space="preserve">Механическая, 12  </t>
  </si>
  <si>
    <t>автозаправка</t>
  </si>
  <si>
    <t>Ленина, 15, каб. 7</t>
  </si>
  <si>
    <t xml:space="preserve">по предварительной записи </t>
  </si>
  <si>
    <t>АО "КНП" Золотарев Борис Николаевич, ИНН 2460002949,        тел. 89233167907</t>
  </si>
  <si>
    <t>Ленина,15</t>
  </si>
  <si>
    <t xml:space="preserve">Косметологический кабинет </t>
  </si>
  <si>
    <t>косметолог</t>
  </si>
  <si>
    <t>Передержка животных</t>
  </si>
  <si>
    <t xml:space="preserve">Набережная, 56, кв. 2 </t>
  </si>
  <si>
    <t>передержка животных</t>
  </si>
  <si>
    <t xml:space="preserve">круглосуточно </t>
  </si>
  <si>
    <t>"Ангел"</t>
  </si>
  <si>
    <t>Фабричная, 34</t>
  </si>
  <si>
    <t>ритуальные принадлежности</t>
  </si>
  <si>
    <t xml:space="preserve">пн-пт 09.00-18.00, сб-09.00-16.00, вс-по договоренности </t>
  </si>
  <si>
    <t xml:space="preserve">Дианова Евгения Александровна, ИНН 191004932253, самозанятая </t>
  </si>
  <si>
    <t>ИП Богомолова Наталья Александровна, ИНН 13373137037,       тел. 89607581213</t>
  </si>
  <si>
    <t xml:space="preserve">Бондарева Марина Валерьевна, ИНН 243401047443, тел. 89620831350, самозанятая </t>
  </si>
  <si>
    <t>ИП Курташова Маргарита Юрьевна, тел.89233501333, ИНН 243400851468, ОГРН 320246800013076</t>
  </si>
  <si>
    <t>Магазин «Березка»</t>
  </si>
  <si>
    <t>Итого п. Вангаш, объетов - 6</t>
  </si>
  <si>
    <t>Ленина, 1</t>
  </si>
  <si>
    <t>Кафе "Инь Янь"</t>
  </si>
  <si>
    <t>ООО "Здоровье", директор Полякова Татьяна Викторовна, тел. 89230168805</t>
  </si>
  <si>
    <t>УСЛУГИ</t>
  </si>
  <si>
    <t>П Гада Олег Нестерович, тел:  89504140007, ИНН 243400073708, ОГРН 30424541900006</t>
  </si>
  <si>
    <t>ИП  Ивойлова Любовь Михайловна, тел:  89029593991, 89620771947, ИНН 2434001748</t>
  </si>
  <si>
    <t>Магазин "Добрый" №17</t>
  </si>
  <si>
    <t>Кафе "Чай Хана"</t>
  </si>
  <si>
    <t>ежедневно, 07.00-20.00</t>
  </si>
  <si>
    <t>ООО СеверФарм ИНН 2460117770, Полякова Т.В.</t>
  </si>
  <si>
    <t>Итого гп Северо-Енисейский, объектов - 168</t>
  </si>
  <si>
    <t>ИТОГО ПО РАЙОНУ  220 ОБЪЕКТОВ, ПЛОЩАДЬЮ: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</si>
</sst>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30">
    <font>
      <sz val="10"/>
      <name val="SimSun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9933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0"/>
      <name val="SimSun"/>
      <family val="2"/>
      <charset val="204"/>
    </font>
    <font>
      <b/>
      <sz val="16"/>
      <color rgb="FFFF0000"/>
      <name val="Times New Roman"/>
      <family val="1"/>
      <charset val="204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3.5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80808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72"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1" fillId="0" borderId="0" xfId="0" applyNumberFormat="1" applyFont="1"/>
    <xf numFmtId="0" fontId="1" fillId="2" borderId="0" xfId="0" applyFont="1" applyFill="1"/>
    <xf numFmtId="0" fontId="1" fillId="4" borderId="0" xfId="0" applyFont="1" applyFill="1"/>
    <xf numFmtId="2" fontId="1" fillId="4" borderId="0" xfId="0" applyNumberFormat="1" applyFont="1" applyFill="1"/>
    <xf numFmtId="2" fontId="1" fillId="2" borderId="0" xfId="0" applyNumberFormat="1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horizontal="left" vertical="top" wrapText="1" indent="2"/>
    </xf>
    <xf numFmtId="0" fontId="1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vertical="top" wrapText="1"/>
    </xf>
    <xf numFmtId="0" fontId="2" fillId="0" borderId="20" xfId="0" applyFont="1" applyBorder="1" applyAlignment="1">
      <alignment horizontal="left" vertical="top" wrapText="1" indent="1"/>
    </xf>
    <xf numFmtId="0" fontId="2" fillId="0" borderId="18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3" xfId="0" applyFont="1" applyBorder="1" applyAlignment="1">
      <alignment vertical="top" wrapText="1"/>
    </xf>
    <xf numFmtId="0" fontId="18" fillId="0" borderId="0" xfId="0" applyFont="1"/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" fillId="5" borderId="0" xfId="0" applyFont="1" applyFill="1"/>
    <xf numFmtId="0" fontId="2" fillId="5" borderId="0" xfId="0" applyFont="1" applyFill="1" applyAlignment="1">
      <alignment horizontal="center" vertical="center"/>
    </xf>
    <xf numFmtId="0" fontId="19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2" fillId="5" borderId="0" xfId="0" applyFont="1" applyFill="1"/>
    <xf numFmtId="0" fontId="9" fillId="5" borderId="0" xfId="0" applyFont="1" applyFill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2" fontId="9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164" fontId="2" fillId="5" borderId="5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/>
    <xf numFmtId="0" fontId="2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20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3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64" fontId="23" fillId="5" borderId="1" xfId="0" applyNumberFormat="1" applyFont="1" applyFill="1" applyBorder="1" applyAlignment="1">
      <alignment horizontal="center" vertical="center" wrapText="1"/>
    </xf>
    <xf numFmtId="1" fontId="23" fillId="5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left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64" fontId="22" fillId="5" borderId="1" xfId="0" applyNumberFormat="1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164" fontId="25" fillId="5" borderId="1" xfId="0" applyNumberFormat="1" applyFont="1" applyFill="1" applyBorder="1" applyAlignment="1">
      <alignment horizontal="center" vertical="center"/>
    </xf>
    <xf numFmtId="164" fontId="26" fillId="5" borderId="1" xfId="0" applyNumberFormat="1" applyFont="1" applyFill="1" applyBorder="1" applyAlignment="1">
      <alignment horizontal="center" vertical="center"/>
    </xf>
    <xf numFmtId="164" fontId="26" fillId="5" borderId="3" xfId="0" applyNumberFormat="1" applyFont="1" applyFill="1" applyBorder="1" applyAlignment="1">
      <alignment horizontal="center" vertical="center"/>
    </xf>
    <xf numFmtId="164" fontId="26" fillId="5" borderId="1" xfId="0" applyNumberFormat="1" applyFont="1" applyFill="1" applyBorder="1" applyAlignment="1">
      <alignment horizontal="left" vertical="center" wrapText="1"/>
    </xf>
    <xf numFmtId="164" fontId="26" fillId="5" borderId="1" xfId="0" applyNumberFormat="1" applyFont="1" applyFill="1" applyBorder="1" applyAlignment="1">
      <alignment horizontal="left" vertical="center"/>
    </xf>
    <xf numFmtId="0" fontId="9" fillId="5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1" fillId="5" borderId="1" xfId="0" applyFont="1" applyFill="1" applyBorder="1"/>
    <xf numFmtId="2" fontId="2" fillId="5" borderId="5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164" fontId="25" fillId="5" borderId="0" xfId="0" applyNumberFormat="1" applyFont="1" applyFill="1" applyBorder="1" applyAlignment="1">
      <alignment horizontal="center" vertical="center"/>
    </xf>
    <xf numFmtId="164" fontId="26" fillId="5" borderId="0" xfId="0" applyNumberFormat="1" applyFont="1" applyFill="1" applyBorder="1" applyAlignment="1">
      <alignment horizontal="center" vertical="center"/>
    </xf>
    <xf numFmtId="164" fontId="26" fillId="5" borderId="0" xfId="0" applyNumberFormat="1" applyFont="1" applyFill="1" applyBorder="1" applyAlignment="1">
      <alignment horizontal="left" vertical="center" wrapText="1"/>
    </xf>
    <xf numFmtId="164" fontId="26" fillId="5" borderId="0" xfId="0" applyNumberFormat="1" applyFont="1" applyFill="1" applyBorder="1" applyAlignment="1">
      <alignment horizontal="left" vertical="center"/>
    </xf>
    <xf numFmtId="0" fontId="25" fillId="5" borderId="27" xfId="0" applyFont="1" applyFill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5" borderId="2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2" fontId="2" fillId="5" borderId="5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top" wrapText="1"/>
    </xf>
    <xf numFmtId="0" fontId="1" fillId="5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2" fillId="5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/>
    <xf numFmtId="0" fontId="1" fillId="5" borderId="1" xfId="0" applyFont="1" applyFill="1" applyBorder="1" applyAlignment="1"/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distributed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25" fillId="5" borderId="3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5" fillId="5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28" fillId="5" borderId="1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DD9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O292"/>
  <sheetViews>
    <sheetView tabSelected="1" view="pageBreakPreview" zoomScaleNormal="86" zoomScaleSheetLayoutView="100" zoomScalePageLayoutView="6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260" sqref="D260"/>
    </sheetView>
  </sheetViews>
  <sheetFormatPr defaultRowHeight="12.75"/>
  <cols>
    <col min="1" max="1" width="8" style="12" customWidth="1"/>
    <col min="2" max="2" width="13.140625" style="116" customWidth="1"/>
    <col min="3" max="3" width="21.7109375" style="116" customWidth="1"/>
    <col min="4" max="4" width="23.28515625" style="116" customWidth="1"/>
    <col min="5" max="5" width="21" style="116" customWidth="1"/>
    <col min="6" max="6" width="6.85546875" style="122" hidden="1" customWidth="1"/>
    <col min="7" max="7" width="34" style="116" customWidth="1"/>
    <col min="8" max="8" width="15.85546875" style="116" customWidth="1"/>
    <col min="9" max="9" width="13.42578125" style="116" customWidth="1"/>
    <col min="10" max="10" width="8.85546875" style="116" hidden="1" customWidth="1"/>
    <col min="11" max="11" width="9.140625" style="116" hidden="1" customWidth="1"/>
    <col min="12" max="12" width="1.7109375" style="116" hidden="1" customWidth="1"/>
    <col min="13" max="13" width="13" style="116" customWidth="1"/>
    <col min="14" max="14" width="60.7109375" style="116" hidden="1" customWidth="1"/>
    <col min="15" max="15" width="37.140625" style="116"/>
    <col min="16" max="16" width="12.85546875" style="116" customWidth="1"/>
    <col min="17" max="1029" width="10.140625" style="116"/>
    <col min="1030" max="16384" width="9.140625" style="12"/>
  </cols>
  <sheetData>
    <row r="1" spans="1:1029" s="79" customFormat="1">
      <c r="A1" s="81"/>
      <c r="B1" s="82"/>
      <c r="C1" s="82"/>
      <c r="D1" s="82"/>
      <c r="E1" s="82"/>
      <c r="F1" s="83"/>
      <c r="G1" s="82"/>
      <c r="H1" s="82"/>
      <c r="I1" s="82"/>
      <c r="J1" s="82"/>
      <c r="K1" s="82"/>
      <c r="L1" s="82"/>
      <c r="M1" s="82"/>
      <c r="N1" s="82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  <c r="IY1" s="84"/>
      <c r="IZ1" s="84"/>
      <c r="JA1" s="84"/>
      <c r="JB1" s="84"/>
      <c r="JC1" s="84"/>
      <c r="JD1" s="84"/>
      <c r="JE1" s="84"/>
      <c r="JF1" s="84"/>
      <c r="JG1" s="84"/>
      <c r="JH1" s="84"/>
      <c r="JI1" s="84"/>
      <c r="JJ1" s="84"/>
      <c r="JK1" s="84"/>
      <c r="JL1" s="84"/>
      <c r="JM1" s="84"/>
      <c r="JN1" s="84"/>
      <c r="JO1" s="84"/>
      <c r="JP1" s="84"/>
      <c r="JQ1" s="84"/>
      <c r="JR1" s="84"/>
      <c r="JS1" s="84"/>
      <c r="JT1" s="84"/>
      <c r="JU1" s="84"/>
      <c r="JV1" s="84"/>
      <c r="JW1" s="84"/>
      <c r="JX1" s="84"/>
      <c r="JY1" s="84"/>
      <c r="JZ1" s="84"/>
      <c r="KA1" s="84"/>
      <c r="KB1" s="84"/>
      <c r="KC1" s="84"/>
      <c r="KD1" s="84"/>
      <c r="KE1" s="84"/>
      <c r="KF1" s="84"/>
      <c r="KG1" s="84"/>
      <c r="KH1" s="84"/>
      <c r="KI1" s="84"/>
      <c r="KJ1" s="84"/>
      <c r="KK1" s="84"/>
      <c r="KL1" s="84"/>
      <c r="KM1" s="84"/>
      <c r="KN1" s="84"/>
      <c r="KO1" s="84"/>
      <c r="KP1" s="84"/>
      <c r="KQ1" s="84"/>
      <c r="KR1" s="84"/>
      <c r="KS1" s="84"/>
      <c r="KT1" s="84"/>
      <c r="KU1" s="84"/>
      <c r="KV1" s="84"/>
      <c r="KW1" s="84"/>
      <c r="KX1" s="84"/>
      <c r="KY1" s="84"/>
      <c r="KZ1" s="84"/>
      <c r="LA1" s="84"/>
      <c r="LB1" s="84"/>
      <c r="LC1" s="84"/>
      <c r="LD1" s="84"/>
      <c r="LE1" s="84"/>
      <c r="LF1" s="84"/>
      <c r="LG1" s="84"/>
      <c r="LH1" s="84"/>
      <c r="LI1" s="84"/>
      <c r="LJ1" s="84"/>
      <c r="LK1" s="84"/>
      <c r="LL1" s="84"/>
      <c r="LM1" s="84"/>
      <c r="LN1" s="84"/>
      <c r="LO1" s="84"/>
      <c r="LP1" s="84"/>
      <c r="LQ1" s="84"/>
      <c r="LR1" s="84"/>
      <c r="LS1" s="84"/>
      <c r="LT1" s="84"/>
      <c r="LU1" s="84"/>
      <c r="LV1" s="84"/>
      <c r="LW1" s="84"/>
      <c r="LX1" s="84"/>
      <c r="LY1" s="84"/>
      <c r="LZ1" s="84"/>
      <c r="MA1" s="84"/>
      <c r="MB1" s="84"/>
      <c r="MC1" s="84"/>
      <c r="MD1" s="84"/>
      <c r="ME1" s="84"/>
      <c r="MF1" s="84"/>
      <c r="MG1" s="84"/>
      <c r="MH1" s="84"/>
      <c r="MI1" s="84"/>
      <c r="MJ1" s="84"/>
      <c r="MK1" s="84"/>
      <c r="ML1" s="84"/>
      <c r="MM1" s="84"/>
      <c r="MN1" s="84"/>
      <c r="MO1" s="84"/>
      <c r="MP1" s="84"/>
      <c r="MQ1" s="84"/>
      <c r="MR1" s="84"/>
      <c r="MS1" s="84"/>
      <c r="MT1" s="84"/>
      <c r="MU1" s="84"/>
      <c r="MV1" s="84"/>
      <c r="MW1" s="84"/>
      <c r="MX1" s="84"/>
      <c r="MY1" s="84"/>
      <c r="MZ1" s="84"/>
      <c r="NA1" s="84"/>
      <c r="NB1" s="84"/>
      <c r="NC1" s="84"/>
      <c r="ND1" s="84"/>
      <c r="NE1" s="84"/>
      <c r="NF1" s="84"/>
      <c r="NG1" s="84"/>
      <c r="NH1" s="84"/>
      <c r="NI1" s="84"/>
      <c r="NJ1" s="84"/>
      <c r="NK1" s="84"/>
      <c r="NL1" s="84"/>
      <c r="NM1" s="84"/>
      <c r="NN1" s="84"/>
      <c r="NO1" s="84"/>
      <c r="NP1" s="84"/>
      <c r="NQ1" s="84"/>
      <c r="NR1" s="84"/>
      <c r="NS1" s="84"/>
      <c r="NT1" s="84"/>
      <c r="NU1" s="84"/>
      <c r="NV1" s="84"/>
      <c r="NW1" s="84"/>
      <c r="NX1" s="84"/>
      <c r="NY1" s="84"/>
      <c r="NZ1" s="84"/>
      <c r="OA1" s="84"/>
      <c r="OB1" s="84"/>
      <c r="OC1" s="84"/>
      <c r="OD1" s="84"/>
      <c r="OE1" s="84"/>
      <c r="OF1" s="84"/>
      <c r="OG1" s="84"/>
      <c r="OH1" s="84"/>
      <c r="OI1" s="84"/>
      <c r="OJ1" s="84"/>
      <c r="OK1" s="84"/>
      <c r="OL1" s="84"/>
      <c r="OM1" s="84"/>
      <c r="ON1" s="84"/>
      <c r="OO1" s="84"/>
      <c r="OP1" s="84"/>
      <c r="OQ1" s="84"/>
      <c r="OR1" s="84"/>
      <c r="OS1" s="84"/>
      <c r="OT1" s="84"/>
      <c r="OU1" s="84"/>
      <c r="OV1" s="84"/>
      <c r="OW1" s="84"/>
      <c r="OX1" s="84"/>
      <c r="OY1" s="84"/>
      <c r="OZ1" s="84"/>
      <c r="PA1" s="84"/>
      <c r="PB1" s="84"/>
      <c r="PC1" s="84"/>
      <c r="PD1" s="84"/>
      <c r="PE1" s="84"/>
      <c r="PF1" s="84"/>
      <c r="PG1" s="84"/>
      <c r="PH1" s="84"/>
      <c r="PI1" s="84"/>
      <c r="PJ1" s="84"/>
      <c r="PK1" s="84"/>
      <c r="PL1" s="84"/>
      <c r="PM1" s="84"/>
      <c r="PN1" s="84"/>
      <c r="PO1" s="84"/>
      <c r="PP1" s="84"/>
      <c r="PQ1" s="84"/>
      <c r="PR1" s="84"/>
      <c r="PS1" s="84"/>
      <c r="PT1" s="84"/>
      <c r="PU1" s="84"/>
      <c r="PV1" s="84"/>
      <c r="PW1" s="84"/>
      <c r="PX1" s="84"/>
      <c r="PY1" s="84"/>
      <c r="PZ1" s="84"/>
      <c r="QA1" s="84"/>
      <c r="QB1" s="84"/>
      <c r="QC1" s="84"/>
      <c r="QD1" s="84"/>
      <c r="QE1" s="84"/>
      <c r="QF1" s="84"/>
      <c r="QG1" s="84"/>
      <c r="QH1" s="84"/>
      <c r="QI1" s="84"/>
      <c r="QJ1" s="84"/>
      <c r="QK1" s="84"/>
      <c r="QL1" s="84"/>
      <c r="QM1" s="84"/>
      <c r="QN1" s="84"/>
      <c r="QO1" s="84"/>
      <c r="QP1" s="84"/>
      <c r="QQ1" s="84"/>
      <c r="QR1" s="84"/>
      <c r="QS1" s="84"/>
      <c r="QT1" s="84"/>
      <c r="QU1" s="84"/>
      <c r="QV1" s="84"/>
      <c r="QW1" s="84"/>
      <c r="QX1" s="84"/>
      <c r="QY1" s="84"/>
      <c r="QZ1" s="84"/>
      <c r="RA1" s="84"/>
      <c r="RB1" s="84"/>
      <c r="RC1" s="84"/>
      <c r="RD1" s="84"/>
      <c r="RE1" s="84"/>
      <c r="RF1" s="84"/>
      <c r="RG1" s="84"/>
      <c r="RH1" s="84"/>
      <c r="RI1" s="84"/>
      <c r="RJ1" s="84"/>
      <c r="RK1" s="84"/>
      <c r="RL1" s="84"/>
      <c r="RM1" s="84"/>
      <c r="RN1" s="84"/>
      <c r="RO1" s="84"/>
      <c r="RP1" s="84"/>
      <c r="RQ1" s="84"/>
      <c r="RR1" s="84"/>
      <c r="RS1" s="84"/>
      <c r="RT1" s="84"/>
      <c r="RU1" s="84"/>
      <c r="RV1" s="84"/>
      <c r="RW1" s="84"/>
      <c r="RX1" s="84"/>
      <c r="RY1" s="84"/>
      <c r="RZ1" s="84"/>
      <c r="SA1" s="84"/>
      <c r="SB1" s="84"/>
      <c r="SC1" s="84"/>
      <c r="SD1" s="84"/>
      <c r="SE1" s="84"/>
      <c r="SF1" s="84"/>
      <c r="SG1" s="84"/>
      <c r="SH1" s="84"/>
      <c r="SI1" s="84"/>
      <c r="SJ1" s="84"/>
      <c r="SK1" s="84"/>
      <c r="SL1" s="84"/>
      <c r="SM1" s="84"/>
      <c r="SN1" s="84"/>
      <c r="SO1" s="84"/>
      <c r="SP1" s="84"/>
      <c r="SQ1" s="84"/>
      <c r="SR1" s="84"/>
      <c r="SS1" s="84"/>
      <c r="ST1" s="84"/>
      <c r="SU1" s="84"/>
      <c r="SV1" s="84"/>
      <c r="SW1" s="84"/>
      <c r="SX1" s="84"/>
      <c r="SY1" s="84"/>
      <c r="SZ1" s="84"/>
      <c r="TA1" s="84"/>
      <c r="TB1" s="84"/>
      <c r="TC1" s="84"/>
      <c r="TD1" s="84"/>
      <c r="TE1" s="84"/>
      <c r="TF1" s="84"/>
      <c r="TG1" s="84"/>
      <c r="TH1" s="84"/>
      <c r="TI1" s="84"/>
      <c r="TJ1" s="84"/>
      <c r="TK1" s="84"/>
      <c r="TL1" s="84"/>
      <c r="TM1" s="84"/>
      <c r="TN1" s="84"/>
      <c r="TO1" s="84"/>
      <c r="TP1" s="84"/>
      <c r="TQ1" s="84"/>
      <c r="TR1" s="84"/>
      <c r="TS1" s="84"/>
      <c r="TT1" s="84"/>
      <c r="TU1" s="84"/>
      <c r="TV1" s="84"/>
      <c r="TW1" s="84"/>
      <c r="TX1" s="84"/>
      <c r="TY1" s="84"/>
      <c r="TZ1" s="84"/>
      <c r="UA1" s="84"/>
      <c r="UB1" s="84"/>
      <c r="UC1" s="84"/>
      <c r="UD1" s="84"/>
      <c r="UE1" s="84"/>
      <c r="UF1" s="84"/>
      <c r="UG1" s="84"/>
      <c r="UH1" s="84"/>
      <c r="UI1" s="84"/>
      <c r="UJ1" s="84"/>
      <c r="UK1" s="84"/>
      <c r="UL1" s="84"/>
      <c r="UM1" s="84"/>
      <c r="UN1" s="84"/>
      <c r="UO1" s="84"/>
      <c r="UP1" s="84"/>
      <c r="UQ1" s="84"/>
      <c r="UR1" s="84"/>
      <c r="US1" s="84"/>
      <c r="UT1" s="84"/>
      <c r="UU1" s="84"/>
      <c r="UV1" s="84"/>
      <c r="UW1" s="84"/>
      <c r="UX1" s="84"/>
      <c r="UY1" s="84"/>
      <c r="UZ1" s="84"/>
      <c r="VA1" s="84"/>
      <c r="VB1" s="84"/>
      <c r="VC1" s="84"/>
      <c r="VD1" s="84"/>
      <c r="VE1" s="84"/>
      <c r="VF1" s="84"/>
      <c r="VG1" s="84"/>
      <c r="VH1" s="84"/>
      <c r="VI1" s="84"/>
      <c r="VJ1" s="84"/>
      <c r="VK1" s="84"/>
      <c r="VL1" s="84"/>
      <c r="VM1" s="84"/>
      <c r="VN1" s="84"/>
      <c r="VO1" s="84"/>
      <c r="VP1" s="84"/>
      <c r="VQ1" s="84"/>
      <c r="VR1" s="84"/>
      <c r="VS1" s="84"/>
      <c r="VT1" s="84"/>
      <c r="VU1" s="84"/>
      <c r="VV1" s="84"/>
      <c r="VW1" s="84"/>
      <c r="VX1" s="84"/>
      <c r="VY1" s="84"/>
      <c r="VZ1" s="84"/>
      <c r="WA1" s="84"/>
      <c r="WB1" s="84"/>
      <c r="WC1" s="84"/>
      <c r="WD1" s="84"/>
      <c r="WE1" s="84"/>
      <c r="WF1" s="84"/>
      <c r="WG1" s="84"/>
      <c r="WH1" s="84"/>
      <c r="WI1" s="84"/>
      <c r="WJ1" s="84"/>
      <c r="WK1" s="84"/>
      <c r="WL1" s="84"/>
      <c r="WM1" s="84"/>
      <c r="WN1" s="84"/>
      <c r="WO1" s="84"/>
      <c r="WP1" s="84"/>
      <c r="WQ1" s="84"/>
      <c r="WR1" s="84"/>
      <c r="WS1" s="84"/>
      <c r="WT1" s="84"/>
      <c r="WU1" s="84"/>
      <c r="WV1" s="84"/>
      <c r="WW1" s="84"/>
      <c r="WX1" s="84"/>
      <c r="WY1" s="84"/>
      <c r="WZ1" s="84"/>
      <c r="XA1" s="84"/>
      <c r="XB1" s="84"/>
      <c r="XC1" s="84"/>
      <c r="XD1" s="84"/>
      <c r="XE1" s="84"/>
      <c r="XF1" s="84"/>
      <c r="XG1" s="84"/>
      <c r="XH1" s="84"/>
      <c r="XI1" s="84"/>
      <c r="XJ1" s="84"/>
      <c r="XK1" s="84"/>
      <c r="XL1" s="84"/>
      <c r="XM1" s="84"/>
      <c r="XN1" s="84"/>
      <c r="XO1" s="84"/>
      <c r="XP1" s="84"/>
      <c r="XQ1" s="84"/>
      <c r="XR1" s="84"/>
      <c r="XS1" s="84"/>
      <c r="XT1" s="84"/>
      <c r="XU1" s="84"/>
      <c r="XV1" s="84"/>
      <c r="XW1" s="84"/>
      <c r="XX1" s="84"/>
      <c r="XY1" s="84"/>
      <c r="XZ1" s="84"/>
      <c r="YA1" s="84"/>
      <c r="YB1" s="84"/>
      <c r="YC1" s="84"/>
      <c r="YD1" s="84"/>
      <c r="YE1" s="84"/>
      <c r="YF1" s="84"/>
      <c r="YG1" s="84"/>
      <c r="YH1" s="84"/>
      <c r="YI1" s="84"/>
      <c r="YJ1" s="84"/>
      <c r="YK1" s="84"/>
      <c r="YL1" s="84"/>
      <c r="YM1" s="84"/>
      <c r="YN1" s="84"/>
      <c r="YO1" s="84"/>
      <c r="YP1" s="84"/>
      <c r="YQ1" s="84"/>
      <c r="YR1" s="84"/>
      <c r="YS1" s="84"/>
      <c r="YT1" s="84"/>
      <c r="YU1" s="84"/>
      <c r="YV1" s="84"/>
      <c r="YW1" s="84"/>
      <c r="YX1" s="84"/>
      <c r="YY1" s="84"/>
      <c r="YZ1" s="84"/>
      <c r="ZA1" s="84"/>
      <c r="ZB1" s="84"/>
      <c r="ZC1" s="84"/>
      <c r="ZD1" s="84"/>
      <c r="ZE1" s="84"/>
      <c r="ZF1" s="84"/>
      <c r="ZG1" s="84"/>
      <c r="ZH1" s="84"/>
      <c r="ZI1" s="84"/>
      <c r="ZJ1" s="84"/>
      <c r="ZK1" s="84"/>
      <c r="ZL1" s="84"/>
      <c r="ZM1" s="84"/>
      <c r="ZN1" s="84"/>
      <c r="ZO1" s="84"/>
      <c r="ZP1" s="84"/>
      <c r="ZQ1" s="84"/>
      <c r="ZR1" s="84"/>
      <c r="ZS1" s="84"/>
      <c r="ZT1" s="84"/>
      <c r="ZU1" s="84"/>
      <c r="ZV1" s="84"/>
      <c r="ZW1" s="84"/>
      <c r="ZX1" s="84"/>
      <c r="ZY1" s="84"/>
      <c r="ZZ1" s="84"/>
      <c r="AAA1" s="84"/>
      <c r="AAB1" s="84"/>
      <c r="AAC1" s="84"/>
      <c r="AAD1" s="84"/>
      <c r="AAE1" s="84"/>
      <c r="AAF1" s="84"/>
      <c r="AAG1" s="84"/>
      <c r="AAH1" s="84"/>
      <c r="AAI1" s="84"/>
      <c r="AAJ1" s="84"/>
      <c r="AAK1" s="84"/>
      <c r="AAL1" s="84"/>
      <c r="AAM1" s="84"/>
      <c r="AAN1" s="84"/>
      <c r="AAO1" s="84"/>
      <c r="AAP1" s="84"/>
      <c r="AAQ1" s="84"/>
      <c r="AAR1" s="84"/>
      <c r="AAS1" s="84"/>
      <c r="AAT1" s="84"/>
      <c r="AAU1" s="84"/>
      <c r="AAV1" s="84"/>
      <c r="AAW1" s="84"/>
      <c r="AAX1" s="84"/>
      <c r="AAY1" s="84"/>
      <c r="AAZ1" s="84"/>
      <c r="ABA1" s="84"/>
      <c r="ABB1" s="84"/>
      <c r="ABC1" s="84"/>
      <c r="ABD1" s="84"/>
      <c r="ABE1" s="84"/>
      <c r="ABF1" s="84"/>
      <c r="ABG1" s="84"/>
      <c r="ABH1" s="84"/>
      <c r="ABI1" s="84"/>
      <c r="ABJ1" s="84"/>
      <c r="ABK1" s="84"/>
      <c r="ABL1" s="84"/>
      <c r="ABM1" s="84"/>
      <c r="ABN1" s="84"/>
      <c r="ABO1" s="84"/>
      <c r="ABP1" s="84"/>
      <c r="ABQ1" s="84"/>
      <c r="ABR1" s="84"/>
      <c r="ABS1" s="84"/>
      <c r="ABT1" s="84"/>
      <c r="ABU1" s="84"/>
      <c r="ABV1" s="84"/>
      <c r="ABW1" s="84"/>
      <c r="ABX1" s="84"/>
      <c r="ABY1" s="84"/>
      <c r="ABZ1" s="84"/>
      <c r="ACA1" s="84"/>
      <c r="ACB1" s="84"/>
      <c r="ACC1" s="84"/>
      <c r="ACD1" s="84"/>
      <c r="ACE1" s="84"/>
      <c r="ACF1" s="84"/>
      <c r="ACG1" s="84"/>
      <c r="ACH1" s="84"/>
      <c r="ACI1" s="84"/>
      <c r="ACJ1" s="84"/>
      <c r="ACK1" s="84"/>
      <c r="ACL1" s="84"/>
      <c r="ACM1" s="84"/>
      <c r="ACN1" s="84"/>
      <c r="ACO1" s="84"/>
      <c r="ACP1" s="84"/>
      <c r="ACQ1" s="84"/>
      <c r="ACR1" s="84"/>
      <c r="ACS1" s="84"/>
      <c r="ACT1" s="84"/>
      <c r="ACU1" s="84"/>
      <c r="ACV1" s="84"/>
      <c r="ACW1" s="84"/>
      <c r="ACX1" s="84"/>
      <c r="ACY1" s="84"/>
      <c r="ACZ1" s="84"/>
      <c r="ADA1" s="84"/>
      <c r="ADB1" s="84"/>
      <c r="ADC1" s="84"/>
      <c r="ADD1" s="84"/>
      <c r="ADE1" s="84"/>
      <c r="ADF1" s="84"/>
      <c r="ADG1" s="84"/>
      <c r="ADH1" s="84"/>
      <c r="ADI1" s="84"/>
      <c r="ADJ1" s="84"/>
      <c r="ADK1" s="84"/>
      <c r="ADL1" s="84"/>
      <c r="ADM1" s="84"/>
      <c r="ADN1" s="84"/>
      <c r="ADO1" s="84"/>
      <c r="ADP1" s="84"/>
      <c r="ADQ1" s="84"/>
      <c r="ADR1" s="84"/>
      <c r="ADS1" s="84"/>
      <c r="ADT1" s="84"/>
      <c r="ADU1" s="84"/>
      <c r="ADV1" s="84"/>
      <c r="ADW1" s="84"/>
      <c r="ADX1" s="84"/>
      <c r="ADY1" s="84"/>
      <c r="ADZ1" s="84"/>
      <c r="AEA1" s="84"/>
      <c r="AEB1" s="84"/>
      <c r="AEC1" s="84"/>
      <c r="AED1" s="84"/>
      <c r="AEE1" s="84"/>
      <c r="AEF1" s="84"/>
      <c r="AEG1" s="84"/>
      <c r="AEH1" s="84"/>
      <c r="AEI1" s="84"/>
      <c r="AEJ1" s="84"/>
      <c r="AEK1" s="84"/>
      <c r="AEL1" s="84"/>
      <c r="AEM1" s="84"/>
      <c r="AEN1" s="84"/>
      <c r="AEO1" s="84"/>
      <c r="AEP1" s="84"/>
      <c r="AEQ1" s="84"/>
      <c r="AER1" s="84"/>
      <c r="AES1" s="84"/>
      <c r="AET1" s="84"/>
      <c r="AEU1" s="84"/>
      <c r="AEV1" s="84"/>
      <c r="AEW1" s="84"/>
      <c r="AEX1" s="84"/>
      <c r="AEY1" s="84"/>
      <c r="AEZ1" s="84"/>
      <c r="AFA1" s="84"/>
      <c r="AFB1" s="84"/>
      <c r="AFC1" s="84"/>
      <c r="AFD1" s="84"/>
      <c r="AFE1" s="84"/>
      <c r="AFF1" s="84"/>
      <c r="AFG1" s="84"/>
      <c r="AFH1" s="84"/>
      <c r="AFI1" s="84"/>
      <c r="AFJ1" s="84"/>
      <c r="AFK1" s="84"/>
      <c r="AFL1" s="84"/>
      <c r="AFM1" s="84"/>
      <c r="AFN1" s="84"/>
      <c r="AFO1" s="84"/>
      <c r="AFP1" s="84"/>
      <c r="AFQ1" s="84"/>
      <c r="AFR1" s="84"/>
      <c r="AFS1" s="84"/>
      <c r="AFT1" s="84"/>
      <c r="AFU1" s="84"/>
      <c r="AFV1" s="84"/>
      <c r="AFW1" s="84"/>
      <c r="AFX1" s="84"/>
      <c r="AFY1" s="84"/>
      <c r="AFZ1" s="84"/>
      <c r="AGA1" s="84"/>
      <c r="AGB1" s="84"/>
      <c r="AGC1" s="84"/>
      <c r="AGD1" s="84"/>
      <c r="AGE1" s="84"/>
      <c r="AGF1" s="84"/>
      <c r="AGG1" s="84"/>
      <c r="AGH1" s="84"/>
      <c r="AGI1" s="84"/>
      <c r="AGJ1" s="84"/>
      <c r="AGK1" s="84"/>
      <c r="AGL1" s="84"/>
      <c r="AGM1" s="84"/>
      <c r="AGN1" s="84"/>
      <c r="AGO1" s="84"/>
      <c r="AGP1" s="84"/>
      <c r="AGQ1" s="84"/>
      <c r="AGR1" s="84"/>
      <c r="AGS1" s="84"/>
      <c r="AGT1" s="84"/>
      <c r="AGU1" s="84"/>
      <c r="AGV1" s="84"/>
      <c r="AGW1" s="84"/>
      <c r="AGX1" s="84"/>
      <c r="AGY1" s="84"/>
      <c r="AGZ1" s="84"/>
      <c r="AHA1" s="84"/>
      <c r="AHB1" s="84"/>
      <c r="AHC1" s="84"/>
      <c r="AHD1" s="84"/>
      <c r="AHE1" s="84"/>
      <c r="AHF1" s="84"/>
      <c r="AHG1" s="84"/>
      <c r="AHH1" s="84"/>
      <c r="AHI1" s="84"/>
      <c r="AHJ1" s="84"/>
      <c r="AHK1" s="84"/>
      <c r="AHL1" s="84"/>
      <c r="AHM1" s="84"/>
      <c r="AHN1" s="84"/>
      <c r="AHO1" s="84"/>
      <c r="AHP1" s="84"/>
      <c r="AHQ1" s="84"/>
      <c r="AHR1" s="84"/>
      <c r="AHS1" s="84"/>
      <c r="AHT1" s="84"/>
      <c r="AHU1" s="84"/>
      <c r="AHV1" s="84"/>
      <c r="AHW1" s="84"/>
      <c r="AHX1" s="84"/>
      <c r="AHY1" s="84"/>
      <c r="AHZ1" s="84"/>
      <c r="AIA1" s="84"/>
      <c r="AIB1" s="84"/>
      <c r="AIC1" s="84"/>
      <c r="AID1" s="84"/>
      <c r="AIE1" s="84"/>
      <c r="AIF1" s="84"/>
      <c r="AIG1" s="84"/>
      <c r="AIH1" s="84"/>
      <c r="AII1" s="84"/>
      <c r="AIJ1" s="84"/>
      <c r="AIK1" s="84"/>
      <c r="AIL1" s="84"/>
      <c r="AIM1" s="84"/>
      <c r="AIN1" s="84"/>
      <c r="AIO1" s="84"/>
      <c r="AIP1" s="84"/>
      <c r="AIQ1" s="84"/>
      <c r="AIR1" s="84"/>
      <c r="AIS1" s="84"/>
      <c r="AIT1" s="84"/>
      <c r="AIU1" s="84"/>
      <c r="AIV1" s="84"/>
      <c r="AIW1" s="84"/>
      <c r="AIX1" s="84"/>
      <c r="AIY1" s="84"/>
      <c r="AIZ1" s="84"/>
      <c r="AJA1" s="84"/>
      <c r="AJB1" s="84"/>
      <c r="AJC1" s="84"/>
      <c r="AJD1" s="84"/>
      <c r="AJE1" s="84"/>
      <c r="AJF1" s="84"/>
      <c r="AJG1" s="84"/>
      <c r="AJH1" s="84"/>
      <c r="AJI1" s="84"/>
      <c r="AJJ1" s="84"/>
      <c r="AJK1" s="84"/>
      <c r="AJL1" s="84"/>
      <c r="AJM1" s="84"/>
      <c r="AJN1" s="84"/>
      <c r="AJO1" s="84"/>
      <c r="AJP1" s="84"/>
      <c r="AJQ1" s="84"/>
      <c r="AJR1" s="84"/>
      <c r="AJS1" s="84"/>
      <c r="AJT1" s="84"/>
      <c r="AJU1" s="84"/>
      <c r="AJV1" s="84"/>
      <c r="AJW1" s="84"/>
      <c r="AJX1" s="84"/>
      <c r="AJY1" s="84"/>
      <c r="AJZ1" s="84"/>
      <c r="AKA1" s="84"/>
      <c r="AKB1" s="84"/>
      <c r="AKC1" s="84"/>
      <c r="AKD1" s="84"/>
      <c r="AKE1" s="84"/>
      <c r="AKF1" s="84"/>
      <c r="AKG1" s="84"/>
      <c r="AKH1" s="84"/>
      <c r="AKI1" s="84"/>
      <c r="AKJ1" s="84"/>
      <c r="AKK1" s="84"/>
      <c r="AKL1" s="84"/>
      <c r="AKM1" s="84"/>
      <c r="AKN1" s="84"/>
      <c r="AKO1" s="84"/>
      <c r="AKP1" s="84"/>
      <c r="AKQ1" s="84"/>
      <c r="AKR1" s="84"/>
      <c r="AKS1" s="84"/>
      <c r="AKT1" s="84"/>
      <c r="AKU1" s="84"/>
      <c r="AKV1" s="84"/>
      <c r="AKW1" s="84"/>
      <c r="AKX1" s="84"/>
      <c r="AKY1" s="84"/>
      <c r="AKZ1" s="84"/>
      <c r="ALA1" s="84"/>
      <c r="ALB1" s="84"/>
      <c r="ALC1" s="84"/>
      <c r="ALD1" s="84"/>
      <c r="ALE1" s="84"/>
      <c r="ALF1" s="84"/>
      <c r="ALG1" s="84"/>
      <c r="ALH1" s="84"/>
      <c r="ALI1" s="84"/>
      <c r="ALJ1" s="84"/>
      <c r="ALK1" s="84"/>
      <c r="ALL1" s="84"/>
      <c r="ALM1" s="84"/>
      <c r="ALN1" s="84"/>
      <c r="ALO1" s="84"/>
      <c r="ALP1" s="84"/>
      <c r="ALQ1" s="84"/>
      <c r="ALR1" s="84"/>
      <c r="ALS1" s="84"/>
      <c r="ALT1" s="84"/>
      <c r="ALU1" s="84"/>
      <c r="ALV1" s="84"/>
      <c r="ALW1" s="84"/>
      <c r="ALX1" s="84"/>
      <c r="ALY1" s="84"/>
      <c r="ALZ1" s="84"/>
      <c r="AMA1" s="84"/>
      <c r="AMB1" s="84"/>
      <c r="AMC1" s="84"/>
      <c r="AMD1" s="84"/>
      <c r="AME1" s="84"/>
      <c r="AMF1" s="84"/>
      <c r="AMG1" s="84"/>
      <c r="AMH1" s="84"/>
      <c r="AMI1" s="84"/>
      <c r="AMJ1" s="84"/>
      <c r="AMK1" s="84"/>
      <c r="AML1" s="84"/>
      <c r="AMM1" s="84"/>
      <c r="AMN1" s="84"/>
      <c r="AMO1" s="84"/>
    </row>
    <row r="2" spans="1:1029" s="80" customFormat="1" hidden="1">
      <c r="A2" s="113"/>
      <c r="B2" s="113"/>
      <c r="C2" s="85"/>
      <c r="D2" s="85"/>
      <c r="E2" s="85"/>
      <c r="F2" s="113"/>
      <c r="G2" s="85"/>
      <c r="H2" s="113"/>
      <c r="I2" s="113"/>
      <c r="J2" s="113"/>
      <c r="K2" s="113"/>
      <c r="L2" s="113"/>
      <c r="M2" s="251"/>
      <c r="N2" s="251"/>
    </row>
    <row r="3" spans="1:1029" s="80" customFormat="1" hidden="1">
      <c r="A3" s="113"/>
      <c r="B3" s="113"/>
      <c r="C3" s="85"/>
      <c r="D3" s="85"/>
      <c r="E3" s="85"/>
      <c r="F3" s="113"/>
      <c r="G3" s="85"/>
      <c r="H3" s="113"/>
      <c r="I3" s="113"/>
      <c r="J3" s="113"/>
      <c r="K3" s="113"/>
      <c r="L3" s="113"/>
      <c r="M3" s="113"/>
      <c r="N3" s="113"/>
    </row>
    <row r="4" spans="1:1029" s="80" customFormat="1" ht="20.25">
      <c r="A4" s="113"/>
      <c r="B4" s="252" t="s">
        <v>0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1:1029" s="87" customFormat="1" ht="30.75" customHeight="1">
      <c r="A5" s="86"/>
      <c r="B5" s="253" t="s">
        <v>568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</row>
    <row r="6" spans="1:1029" s="87" customFormat="1" ht="13.5" customHeight="1">
      <c r="A6" s="86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029" s="89" customFormat="1" ht="71.25" customHeight="1">
      <c r="A7" s="234" t="s">
        <v>1</v>
      </c>
      <c r="B7" s="234" t="s">
        <v>196</v>
      </c>
      <c r="C7" s="234" t="s">
        <v>2</v>
      </c>
      <c r="D7" s="234" t="s">
        <v>3</v>
      </c>
      <c r="E7" s="234" t="s">
        <v>4</v>
      </c>
      <c r="F7" s="234" t="s">
        <v>5</v>
      </c>
      <c r="G7" s="234" t="s">
        <v>6</v>
      </c>
      <c r="H7" s="234" t="s">
        <v>7</v>
      </c>
      <c r="I7" s="234" t="s">
        <v>347</v>
      </c>
      <c r="J7" s="234" t="s">
        <v>235</v>
      </c>
      <c r="K7" s="254"/>
      <c r="L7" s="254"/>
      <c r="M7" s="234" t="s">
        <v>9</v>
      </c>
      <c r="N7" s="234" t="s">
        <v>10</v>
      </c>
    </row>
    <row r="8" spans="1:1029" s="89" customFormat="1" ht="24.75" hidden="1" customHeight="1">
      <c r="A8" s="235"/>
      <c r="B8" s="234"/>
      <c r="C8" s="235"/>
      <c r="D8" s="235"/>
      <c r="E8" s="235"/>
      <c r="F8" s="235"/>
      <c r="G8" s="235"/>
      <c r="H8" s="235"/>
      <c r="I8" s="235"/>
      <c r="J8" s="63" t="s">
        <v>236</v>
      </c>
      <c r="K8" s="63" t="s">
        <v>237</v>
      </c>
      <c r="L8" s="63" t="s">
        <v>238</v>
      </c>
      <c r="M8" s="235"/>
      <c r="N8" s="235"/>
    </row>
    <row r="9" spans="1:1029" s="90" customFormat="1" ht="30.75" customHeight="1">
      <c r="A9" s="228" t="s">
        <v>11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</row>
    <row r="10" spans="1:1029" s="90" customFormat="1" ht="30.75" customHeight="1">
      <c r="A10" s="231" t="s">
        <v>351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3"/>
    </row>
    <row r="11" spans="1:1029" s="78" customFormat="1" ht="42.75" customHeight="1">
      <c r="A11" s="72">
        <v>1</v>
      </c>
      <c r="B11" s="72">
        <v>1</v>
      </c>
      <c r="C11" s="66" t="s">
        <v>645</v>
      </c>
      <c r="D11" s="66" t="s">
        <v>59</v>
      </c>
      <c r="E11" s="66" t="s">
        <v>646</v>
      </c>
      <c r="F11" s="197"/>
      <c r="G11" s="198" t="s">
        <v>647</v>
      </c>
      <c r="H11" s="197">
        <v>138.19999999999999</v>
      </c>
      <c r="I11" s="197">
        <v>110</v>
      </c>
      <c r="J11" s="197">
        <v>2</v>
      </c>
      <c r="K11" s="19"/>
      <c r="L11" s="66" t="s">
        <v>648</v>
      </c>
      <c r="M11" s="92"/>
      <c r="N11" s="66" t="s">
        <v>648</v>
      </c>
    </row>
    <row r="12" spans="1:1029" s="79" customFormat="1" ht="36.75" customHeight="1">
      <c r="A12" s="72">
        <v>2</v>
      </c>
      <c r="B12" s="72">
        <v>2</v>
      </c>
      <c r="C12" s="66" t="s">
        <v>645</v>
      </c>
      <c r="D12" s="66" t="s">
        <v>649</v>
      </c>
      <c r="E12" s="66" t="s">
        <v>587</v>
      </c>
      <c r="F12" s="197">
        <v>3</v>
      </c>
      <c r="G12" s="198" t="s">
        <v>650</v>
      </c>
      <c r="H12" s="197">
        <v>71.099999999999994</v>
      </c>
      <c r="I12" s="197">
        <v>51.1</v>
      </c>
      <c r="J12" s="197">
        <v>1</v>
      </c>
      <c r="K12" s="19"/>
      <c r="L12" s="66" t="s">
        <v>648</v>
      </c>
      <c r="M12" s="114"/>
      <c r="N12" s="66" t="s">
        <v>648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  <c r="LC12" s="78"/>
      <c r="LD12" s="78"/>
      <c r="LE12" s="78"/>
      <c r="LF12" s="78"/>
      <c r="LG12" s="78"/>
      <c r="LH12" s="78"/>
      <c r="LI12" s="78"/>
      <c r="LJ12" s="78"/>
      <c r="LK12" s="78"/>
      <c r="LL12" s="78"/>
      <c r="LM12" s="78"/>
      <c r="LN12" s="78"/>
      <c r="LO12" s="78"/>
      <c r="LP12" s="78"/>
      <c r="LQ12" s="78"/>
      <c r="LR12" s="78"/>
      <c r="LS12" s="78"/>
      <c r="LT12" s="78"/>
      <c r="LU12" s="78"/>
      <c r="LV12" s="78"/>
      <c r="LW12" s="78"/>
      <c r="LX12" s="78"/>
      <c r="LY12" s="78"/>
      <c r="LZ12" s="78"/>
      <c r="MA12" s="78"/>
      <c r="MB12" s="78"/>
      <c r="MC12" s="78"/>
      <c r="MD12" s="78"/>
      <c r="ME12" s="78"/>
      <c r="MF12" s="78"/>
      <c r="MG12" s="78"/>
      <c r="MH12" s="78"/>
      <c r="MI12" s="78"/>
      <c r="MJ12" s="78"/>
      <c r="MK12" s="78"/>
      <c r="ML12" s="78"/>
      <c r="MM12" s="78"/>
      <c r="MN12" s="78"/>
      <c r="MO12" s="78"/>
      <c r="MP12" s="78"/>
      <c r="MQ12" s="78"/>
      <c r="MR12" s="78"/>
      <c r="MS12" s="78"/>
      <c r="MT12" s="78"/>
      <c r="MU12" s="78"/>
      <c r="MV12" s="78"/>
      <c r="MW12" s="78"/>
      <c r="MX12" s="78"/>
      <c r="MY12" s="78"/>
      <c r="MZ12" s="78"/>
      <c r="NA12" s="78"/>
      <c r="NB12" s="78"/>
      <c r="NC12" s="78"/>
      <c r="ND12" s="78"/>
      <c r="NE12" s="78"/>
      <c r="NF12" s="78"/>
      <c r="NG12" s="78"/>
      <c r="NH12" s="78"/>
      <c r="NI12" s="78"/>
      <c r="NJ12" s="78"/>
      <c r="NK12" s="78"/>
      <c r="NL12" s="78"/>
      <c r="NM12" s="78"/>
      <c r="NN12" s="78"/>
      <c r="NO12" s="78"/>
      <c r="NP12" s="78"/>
      <c r="NQ12" s="78"/>
      <c r="NR12" s="78"/>
      <c r="NS12" s="78"/>
      <c r="NT12" s="78"/>
      <c r="NU12" s="78"/>
      <c r="NV12" s="78"/>
      <c r="NW12" s="78"/>
      <c r="NX12" s="78"/>
      <c r="NY12" s="78"/>
      <c r="NZ12" s="78"/>
      <c r="OA12" s="78"/>
      <c r="OB12" s="78"/>
      <c r="OC12" s="78"/>
      <c r="OD12" s="78"/>
      <c r="OE12" s="78"/>
      <c r="OF12" s="78"/>
      <c r="OG12" s="78"/>
      <c r="OH12" s="78"/>
      <c r="OI12" s="78"/>
      <c r="OJ12" s="78"/>
      <c r="OK12" s="78"/>
      <c r="OL12" s="78"/>
      <c r="OM12" s="78"/>
      <c r="ON12" s="78"/>
      <c r="OO12" s="78"/>
      <c r="OP12" s="78"/>
      <c r="OQ12" s="78"/>
      <c r="OR12" s="78"/>
      <c r="OS12" s="78"/>
      <c r="OT12" s="78"/>
      <c r="OU12" s="78"/>
      <c r="OV12" s="78"/>
      <c r="OW12" s="78"/>
      <c r="OX12" s="78"/>
      <c r="OY12" s="78"/>
      <c r="OZ12" s="78"/>
      <c r="PA12" s="78"/>
      <c r="PB12" s="78"/>
      <c r="PC12" s="78"/>
      <c r="PD12" s="78"/>
      <c r="PE12" s="78"/>
      <c r="PF12" s="78"/>
      <c r="PG12" s="78"/>
      <c r="PH12" s="78"/>
      <c r="PI12" s="78"/>
      <c r="PJ12" s="78"/>
      <c r="PK12" s="78"/>
      <c r="PL12" s="78"/>
      <c r="PM12" s="78"/>
      <c r="PN12" s="78"/>
      <c r="PO12" s="78"/>
      <c r="PP12" s="78"/>
      <c r="PQ12" s="78"/>
      <c r="PR12" s="78"/>
      <c r="PS12" s="78"/>
      <c r="PT12" s="78"/>
      <c r="PU12" s="78"/>
      <c r="PV12" s="78"/>
      <c r="PW12" s="78"/>
      <c r="PX12" s="78"/>
      <c r="PY12" s="78"/>
      <c r="PZ12" s="78"/>
      <c r="QA12" s="78"/>
      <c r="QB12" s="78"/>
      <c r="QC12" s="78"/>
      <c r="QD12" s="78"/>
      <c r="QE12" s="78"/>
      <c r="QF12" s="78"/>
      <c r="QG12" s="78"/>
      <c r="QH12" s="78"/>
      <c r="QI12" s="78"/>
      <c r="QJ12" s="78"/>
      <c r="QK12" s="78"/>
      <c r="QL12" s="78"/>
      <c r="QM12" s="78"/>
      <c r="QN12" s="78"/>
      <c r="QO12" s="78"/>
      <c r="QP12" s="78"/>
      <c r="QQ12" s="78"/>
      <c r="QR12" s="78"/>
      <c r="QS12" s="78"/>
      <c r="QT12" s="78"/>
      <c r="QU12" s="78"/>
      <c r="QV12" s="78"/>
      <c r="QW12" s="78"/>
      <c r="QX12" s="78"/>
      <c r="QY12" s="78"/>
      <c r="QZ12" s="78"/>
      <c r="RA12" s="78"/>
      <c r="RB12" s="78"/>
      <c r="RC12" s="78"/>
      <c r="RD12" s="78"/>
      <c r="RE12" s="78"/>
      <c r="RF12" s="78"/>
      <c r="RG12" s="78"/>
      <c r="RH12" s="78"/>
      <c r="RI12" s="78"/>
      <c r="RJ12" s="78"/>
      <c r="RK12" s="78"/>
      <c r="RL12" s="78"/>
      <c r="RM12" s="78"/>
      <c r="RN12" s="78"/>
      <c r="RO12" s="78"/>
      <c r="RP12" s="78"/>
      <c r="RQ12" s="78"/>
      <c r="RR12" s="78"/>
      <c r="RS12" s="78"/>
      <c r="RT12" s="78"/>
      <c r="RU12" s="78"/>
      <c r="RV12" s="78"/>
      <c r="RW12" s="78"/>
      <c r="RX12" s="78"/>
      <c r="RY12" s="78"/>
      <c r="RZ12" s="78"/>
      <c r="SA12" s="78"/>
      <c r="SB12" s="78"/>
      <c r="SC12" s="78"/>
      <c r="SD12" s="78"/>
      <c r="SE12" s="78"/>
      <c r="SF12" s="78"/>
      <c r="SG12" s="78"/>
      <c r="SH12" s="78"/>
      <c r="SI12" s="78"/>
      <c r="SJ12" s="78"/>
      <c r="SK12" s="78"/>
      <c r="SL12" s="78"/>
      <c r="SM12" s="78"/>
      <c r="SN12" s="78"/>
      <c r="SO12" s="78"/>
      <c r="SP12" s="78"/>
      <c r="SQ12" s="78"/>
      <c r="SR12" s="78"/>
      <c r="SS12" s="78"/>
      <c r="ST12" s="78"/>
      <c r="SU12" s="78"/>
      <c r="SV12" s="78"/>
      <c r="SW12" s="78"/>
      <c r="SX12" s="78"/>
      <c r="SY12" s="78"/>
      <c r="SZ12" s="78"/>
      <c r="TA12" s="78"/>
      <c r="TB12" s="78"/>
      <c r="TC12" s="78"/>
      <c r="TD12" s="78"/>
      <c r="TE12" s="78"/>
      <c r="TF12" s="78"/>
      <c r="TG12" s="78"/>
      <c r="TH12" s="78"/>
      <c r="TI12" s="78"/>
      <c r="TJ12" s="78"/>
      <c r="TK12" s="78"/>
      <c r="TL12" s="78"/>
      <c r="TM12" s="78"/>
      <c r="TN12" s="78"/>
      <c r="TO12" s="78"/>
      <c r="TP12" s="78"/>
      <c r="TQ12" s="78"/>
      <c r="TR12" s="78"/>
      <c r="TS12" s="78"/>
      <c r="TT12" s="78"/>
      <c r="TU12" s="78"/>
      <c r="TV12" s="78"/>
      <c r="TW12" s="78"/>
      <c r="TX12" s="78"/>
      <c r="TY12" s="78"/>
      <c r="TZ12" s="78"/>
      <c r="UA12" s="78"/>
      <c r="UB12" s="78"/>
      <c r="UC12" s="78"/>
      <c r="UD12" s="78"/>
      <c r="UE12" s="78"/>
      <c r="UF12" s="78"/>
      <c r="UG12" s="78"/>
      <c r="UH12" s="78"/>
      <c r="UI12" s="78"/>
      <c r="UJ12" s="78"/>
      <c r="UK12" s="78"/>
      <c r="UL12" s="78"/>
      <c r="UM12" s="78"/>
      <c r="UN12" s="78"/>
      <c r="UO12" s="78"/>
      <c r="UP12" s="78"/>
      <c r="UQ12" s="78"/>
      <c r="UR12" s="78"/>
      <c r="US12" s="78"/>
      <c r="UT12" s="78"/>
      <c r="UU12" s="78"/>
      <c r="UV12" s="78"/>
      <c r="UW12" s="78"/>
      <c r="UX12" s="78"/>
      <c r="UY12" s="78"/>
      <c r="UZ12" s="78"/>
      <c r="VA12" s="78"/>
      <c r="VB12" s="78"/>
      <c r="VC12" s="78"/>
      <c r="VD12" s="78"/>
      <c r="VE12" s="78"/>
      <c r="VF12" s="78"/>
      <c r="VG12" s="78"/>
      <c r="VH12" s="78"/>
      <c r="VI12" s="78"/>
      <c r="VJ12" s="78"/>
      <c r="VK12" s="78"/>
      <c r="VL12" s="78"/>
      <c r="VM12" s="78"/>
      <c r="VN12" s="78"/>
      <c r="VO12" s="78"/>
      <c r="VP12" s="78"/>
      <c r="VQ12" s="78"/>
      <c r="VR12" s="78"/>
      <c r="VS12" s="78"/>
      <c r="VT12" s="78"/>
      <c r="VU12" s="78"/>
      <c r="VV12" s="78"/>
      <c r="VW12" s="78"/>
      <c r="VX12" s="78"/>
      <c r="VY12" s="78"/>
      <c r="VZ12" s="78"/>
      <c r="WA12" s="78"/>
      <c r="WB12" s="78"/>
      <c r="WC12" s="78"/>
      <c r="WD12" s="78"/>
      <c r="WE12" s="78"/>
      <c r="WF12" s="78"/>
      <c r="WG12" s="78"/>
      <c r="WH12" s="78"/>
      <c r="WI12" s="78"/>
      <c r="WJ12" s="78"/>
      <c r="WK12" s="78"/>
      <c r="WL12" s="78"/>
      <c r="WM12" s="78"/>
      <c r="WN12" s="78"/>
      <c r="WO12" s="78"/>
      <c r="WP12" s="78"/>
      <c r="WQ12" s="78"/>
      <c r="WR12" s="78"/>
      <c r="WS12" s="78"/>
      <c r="WT12" s="78"/>
      <c r="WU12" s="78"/>
      <c r="WV12" s="78"/>
      <c r="WW12" s="78"/>
      <c r="WX12" s="78"/>
      <c r="WY12" s="78"/>
      <c r="WZ12" s="78"/>
      <c r="XA12" s="78"/>
      <c r="XB12" s="78"/>
      <c r="XC12" s="78"/>
      <c r="XD12" s="78"/>
      <c r="XE12" s="78"/>
      <c r="XF12" s="78"/>
      <c r="XG12" s="78"/>
      <c r="XH12" s="78"/>
      <c r="XI12" s="78"/>
      <c r="XJ12" s="78"/>
      <c r="XK12" s="78"/>
      <c r="XL12" s="78"/>
      <c r="XM12" s="78"/>
      <c r="XN12" s="78"/>
      <c r="XO12" s="78"/>
      <c r="XP12" s="78"/>
      <c r="XQ12" s="78"/>
      <c r="XR12" s="78"/>
      <c r="XS12" s="78"/>
      <c r="XT12" s="78"/>
      <c r="XU12" s="78"/>
      <c r="XV12" s="78"/>
      <c r="XW12" s="78"/>
      <c r="XX12" s="78"/>
      <c r="XY12" s="78"/>
      <c r="XZ12" s="78"/>
      <c r="YA12" s="78"/>
      <c r="YB12" s="78"/>
      <c r="YC12" s="78"/>
      <c r="YD12" s="78"/>
      <c r="YE12" s="78"/>
      <c r="YF12" s="78"/>
      <c r="YG12" s="78"/>
      <c r="YH12" s="78"/>
      <c r="YI12" s="78"/>
      <c r="YJ12" s="78"/>
      <c r="YK12" s="78"/>
      <c r="YL12" s="78"/>
      <c r="YM12" s="78"/>
      <c r="YN12" s="78"/>
      <c r="YO12" s="78"/>
      <c r="YP12" s="78"/>
      <c r="YQ12" s="78"/>
      <c r="YR12" s="78"/>
      <c r="YS12" s="78"/>
      <c r="YT12" s="78"/>
      <c r="YU12" s="78"/>
      <c r="YV12" s="78"/>
      <c r="YW12" s="78"/>
      <c r="YX12" s="78"/>
      <c r="YY12" s="78"/>
      <c r="YZ12" s="78"/>
      <c r="ZA12" s="78"/>
      <c r="ZB12" s="78"/>
      <c r="ZC12" s="78"/>
      <c r="ZD12" s="78"/>
      <c r="ZE12" s="78"/>
      <c r="ZF12" s="78"/>
      <c r="ZG12" s="78"/>
      <c r="ZH12" s="78"/>
      <c r="ZI12" s="78"/>
      <c r="ZJ12" s="78"/>
      <c r="ZK12" s="78"/>
      <c r="ZL12" s="78"/>
      <c r="ZM12" s="78"/>
      <c r="ZN12" s="78"/>
      <c r="ZO12" s="78"/>
      <c r="ZP12" s="78"/>
      <c r="ZQ12" s="78"/>
      <c r="ZR12" s="78"/>
      <c r="ZS12" s="78"/>
      <c r="ZT12" s="78"/>
      <c r="ZU12" s="78"/>
      <c r="ZV12" s="78"/>
      <c r="ZW12" s="78"/>
      <c r="ZX12" s="78"/>
      <c r="ZY12" s="78"/>
      <c r="ZZ12" s="78"/>
      <c r="AAA12" s="78"/>
      <c r="AAB12" s="78"/>
      <c r="AAC12" s="78"/>
      <c r="AAD12" s="78"/>
      <c r="AAE12" s="78"/>
      <c r="AAF12" s="78"/>
      <c r="AAG12" s="78"/>
      <c r="AAH12" s="78"/>
      <c r="AAI12" s="78"/>
      <c r="AAJ12" s="78"/>
      <c r="AAK12" s="78"/>
      <c r="AAL12" s="78"/>
      <c r="AAM12" s="78"/>
      <c r="AAN12" s="78"/>
      <c r="AAO12" s="78"/>
      <c r="AAP12" s="78"/>
      <c r="AAQ12" s="78"/>
      <c r="AAR12" s="78"/>
      <c r="AAS12" s="78"/>
      <c r="AAT12" s="78"/>
      <c r="AAU12" s="78"/>
      <c r="AAV12" s="78"/>
      <c r="AAW12" s="78"/>
      <c r="AAX12" s="78"/>
      <c r="AAY12" s="78"/>
      <c r="AAZ12" s="78"/>
      <c r="ABA12" s="78"/>
      <c r="ABB12" s="78"/>
      <c r="ABC12" s="78"/>
      <c r="ABD12" s="78"/>
      <c r="ABE12" s="78"/>
      <c r="ABF12" s="78"/>
      <c r="ABG12" s="78"/>
      <c r="ABH12" s="78"/>
      <c r="ABI12" s="78"/>
      <c r="ABJ12" s="78"/>
      <c r="ABK12" s="78"/>
      <c r="ABL12" s="78"/>
      <c r="ABM12" s="78"/>
      <c r="ABN12" s="78"/>
      <c r="ABO12" s="78"/>
      <c r="ABP12" s="78"/>
      <c r="ABQ12" s="78"/>
      <c r="ABR12" s="78"/>
      <c r="ABS12" s="78"/>
      <c r="ABT12" s="78"/>
      <c r="ABU12" s="78"/>
      <c r="ABV12" s="78"/>
      <c r="ABW12" s="78"/>
      <c r="ABX12" s="78"/>
      <c r="ABY12" s="78"/>
      <c r="ABZ12" s="78"/>
      <c r="ACA12" s="78"/>
      <c r="ACB12" s="78"/>
      <c r="ACC12" s="78"/>
      <c r="ACD12" s="78"/>
      <c r="ACE12" s="78"/>
      <c r="ACF12" s="78"/>
      <c r="ACG12" s="78"/>
      <c r="ACH12" s="78"/>
      <c r="ACI12" s="78"/>
      <c r="ACJ12" s="78"/>
      <c r="ACK12" s="78"/>
      <c r="ACL12" s="78"/>
      <c r="ACM12" s="78"/>
      <c r="ACN12" s="78"/>
      <c r="ACO12" s="78"/>
      <c r="ACP12" s="78"/>
      <c r="ACQ12" s="78"/>
      <c r="ACR12" s="78"/>
      <c r="ACS12" s="78"/>
      <c r="ACT12" s="78"/>
      <c r="ACU12" s="78"/>
      <c r="ACV12" s="78"/>
      <c r="ACW12" s="78"/>
      <c r="ACX12" s="78"/>
      <c r="ACY12" s="78"/>
      <c r="ACZ12" s="78"/>
      <c r="ADA12" s="78"/>
      <c r="ADB12" s="78"/>
      <c r="ADC12" s="78"/>
      <c r="ADD12" s="78"/>
      <c r="ADE12" s="78"/>
      <c r="ADF12" s="78"/>
      <c r="ADG12" s="78"/>
      <c r="ADH12" s="78"/>
      <c r="ADI12" s="78"/>
      <c r="ADJ12" s="78"/>
      <c r="ADK12" s="78"/>
      <c r="ADL12" s="78"/>
      <c r="ADM12" s="78"/>
      <c r="ADN12" s="78"/>
      <c r="ADO12" s="78"/>
      <c r="ADP12" s="78"/>
      <c r="ADQ12" s="78"/>
      <c r="ADR12" s="78"/>
      <c r="ADS12" s="78"/>
      <c r="ADT12" s="78"/>
      <c r="ADU12" s="78"/>
      <c r="ADV12" s="78"/>
      <c r="ADW12" s="78"/>
      <c r="ADX12" s="78"/>
      <c r="ADY12" s="78"/>
      <c r="ADZ12" s="78"/>
      <c r="AEA12" s="78"/>
      <c r="AEB12" s="78"/>
      <c r="AEC12" s="78"/>
      <c r="AED12" s="78"/>
      <c r="AEE12" s="78"/>
      <c r="AEF12" s="78"/>
      <c r="AEG12" s="78"/>
      <c r="AEH12" s="78"/>
      <c r="AEI12" s="78"/>
      <c r="AEJ12" s="78"/>
      <c r="AEK12" s="78"/>
      <c r="AEL12" s="78"/>
      <c r="AEM12" s="78"/>
      <c r="AEN12" s="78"/>
      <c r="AEO12" s="78"/>
      <c r="AEP12" s="78"/>
      <c r="AEQ12" s="78"/>
      <c r="AER12" s="78"/>
      <c r="AES12" s="78"/>
      <c r="AET12" s="78"/>
      <c r="AEU12" s="78"/>
      <c r="AEV12" s="78"/>
      <c r="AEW12" s="78"/>
      <c r="AEX12" s="78"/>
      <c r="AEY12" s="78"/>
      <c r="AEZ12" s="78"/>
      <c r="AFA12" s="78"/>
      <c r="AFB12" s="78"/>
      <c r="AFC12" s="78"/>
      <c r="AFD12" s="78"/>
      <c r="AFE12" s="78"/>
      <c r="AFF12" s="78"/>
      <c r="AFG12" s="78"/>
      <c r="AFH12" s="78"/>
      <c r="AFI12" s="78"/>
      <c r="AFJ12" s="78"/>
      <c r="AFK12" s="78"/>
      <c r="AFL12" s="78"/>
      <c r="AFM12" s="78"/>
      <c r="AFN12" s="78"/>
      <c r="AFO12" s="78"/>
      <c r="AFP12" s="78"/>
      <c r="AFQ12" s="78"/>
      <c r="AFR12" s="78"/>
      <c r="AFS12" s="78"/>
      <c r="AFT12" s="78"/>
      <c r="AFU12" s="78"/>
      <c r="AFV12" s="78"/>
      <c r="AFW12" s="78"/>
      <c r="AFX12" s="78"/>
      <c r="AFY12" s="78"/>
      <c r="AFZ12" s="78"/>
      <c r="AGA12" s="78"/>
      <c r="AGB12" s="78"/>
      <c r="AGC12" s="78"/>
      <c r="AGD12" s="78"/>
      <c r="AGE12" s="78"/>
      <c r="AGF12" s="78"/>
      <c r="AGG12" s="78"/>
      <c r="AGH12" s="78"/>
      <c r="AGI12" s="78"/>
      <c r="AGJ12" s="78"/>
      <c r="AGK12" s="78"/>
      <c r="AGL12" s="78"/>
      <c r="AGM12" s="78"/>
      <c r="AGN12" s="78"/>
      <c r="AGO12" s="78"/>
      <c r="AGP12" s="78"/>
      <c r="AGQ12" s="78"/>
      <c r="AGR12" s="78"/>
      <c r="AGS12" s="78"/>
      <c r="AGT12" s="78"/>
      <c r="AGU12" s="78"/>
      <c r="AGV12" s="78"/>
      <c r="AGW12" s="78"/>
      <c r="AGX12" s="78"/>
      <c r="AGY12" s="78"/>
      <c r="AGZ12" s="78"/>
      <c r="AHA12" s="78"/>
      <c r="AHB12" s="78"/>
      <c r="AHC12" s="78"/>
      <c r="AHD12" s="78"/>
      <c r="AHE12" s="78"/>
      <c r="AHF12" s="78"/>
      <c r="AHG12" s="78"/>
      <c r="AHH12" s="78"/>
      <c r="AHI12" s="78"/>
      <c r="AHJ12" s="78"/>
      <c r="AHK12" s="78"/>
      <c r="AHL12" s="78"/>
      <c r="AHM12" s="78"/>
      <c r="AHN12" s="78"/>
      <c r="AHO12" s="78"/>
      <c r="AHP12" s="78"/>
      <c r="AHQ12" s="78"/>
      <c r="AHR12" s="78"/>
      <c r="AHS12" s="78"/>
      <c r="AHT12" s="78"/>
      <c r="AHU12" s="78"/>
      <c r="AHV12" s="78"/>
      <c r="AHW12" s="78"/>
      <c r="AHX12" s="78"/>
      <c r="AHY12" s="78"/>
      <c r="AHZ12" s="78"/>
      <c r="AIA12" s="78"/>
      <c r="AIB12" s="78"/>
      <c r="AIC12" s="78"/>
      <c r="AID12" s="78"/>
      <c r="AIE12" s="78"/>
      <c r="AIF12" s="78"/>
      <c r="AIG12" s="78"/>
      <c r="AIH12" s="78"/>
      <c r="AII12" s="78"/>
      <c r="AIJ12" s="78"/>
      <c r="AIK12" s="78"/>
      <c r="AIL12" s="78"/>
      <c r="AIM12" s="78"/>
      <c r="AIN12" s="78"/>
      <c r="AIO12" s="78"/>
      <c r="AIP12" s="78"/>
      <c r="AIQ12" s="78"/>
      <c r="AIR12" s="78"/>
      <c r="AIS12" s="78"/>
      <c r="AIT12" s="78"/>
      <c r="AIU12" s="78"/>
      <c r="AIV12" s="78"/>
      <c r="AIW12" s="78"/>
      <c r="AIX12" s="78"/>
      <c r="AIY12" s="78"/>
      <c r="AIZ12" s="78"/>
      <c r="AJA12" s="78"/>
      <c r="AJB12" s="78"/>
      <c r="AJC12" s="78"/>
      <c r="AJD12" s="78"/>
      <c r="AJE12" s="78"/>
      <c r="AJF12" s="78"/>
      <c r="AJG12" s="78"/>
      <c r="AJH12" s="78"/>
      <c r="AJI12" s="78"/>
      <c r="AJJ12" s="78"/>
      <c r="AJK12" s="78"/>
      <c r="AJL12" s="78"/>
      <c r="AJM12" s="78"/>
      <c r="AJN12" s="78"/>
      <c r="AJO12" s="78"/>
      <c r="AJP12" s="78"/>
      <c r="AJQ12" s="78"/>
      <c r="AJR12" s="78"/>
      <c r="AJS12" s="78"/>
      <c r="AJT12" s="78"/>
      <c r="AJU12" s="78"/>
      <c r="AJV12" s="78"/>
      <c r="AJW12" s="78"/>
      <c r="AJX12" s="78"/>
      <c r="AJY12" s="78"/>
      <c r="AJZ12" s="78"/>
      <c r="AKA12" s="78"/>
      <c r="AKB12" s="78"/>
      <c r="AKC12" s="78"/>
      <c r="AKD12" s="78"/>
      <c r="AKE12" s="78"/>
      <c r="AKF12" s="78"/>
      <c r="AKG12" s="78"/>
      <c r="AKH12" s="78"/>
      <c r="AKI12" s="78"/>
      <c r="AKJ12" s="78"/>
      <c r="AKK12" s="78"/>
      <c r="AKL12" s="78"/>
      <c r="AKM12" s="78"/>
      <c r="AKN12" s="78"/>
      <c r="AKO12" s="78"/>
      <c r="AKP12" s="78"/>
      <c r="AKQ12" s="78"/>
      <c r="AKR12" s="78"/>
      <c r="AKS12" s="78"/>
      <c r="AKT12" s="78"/>
      <c r="AKU12" s="78"/>
      <c r="AKV12" s="78"/>
      <c r="AKW12" s="78"/>
      <c r="AKX12" s="78"/>
      <c r="AKY12" s="78"/>
      <c r="AKZ12" s="78"/>
      <c r="ALA12" s="78"/>
      <c r="ALB12" s="78"/>
      <c r="ALC12" s="78"/>
      <c r="ALD12" s="78"/>
      <c r="ALE12" s="78"/>
      <c r="ALF12" s="78"/>
      <c r="ALG12" s="78"/>
      <c r="ALH12" s="78"/>
      <c r="ALI12" s="78"/>
      <c r="ALJ12" s="78"/>
      <c r="ALK12" s="78"/>
      <c r="ALL12" s="78"/>
      <c r="ALM12" s="78"/>
      <c r="ALN12" s="78"/>
      <c r="ALO12" s="78"/>
      <c r="ALP12" s="78"/>
      <c r="ALQ12" s="78"/>
      <c r="ALR12" s="78"/>
      <c r="ALS12" s="78"/>
      <c r="ALT12" s="78"/>
      <c r="ALU12" s="78"/>
      <c r="ALV12" s="78"/>
      <c r="ALW12" s="78"/>
      <c r="ALX12" s="78"/>
      <c r="ALY12" s="78"/>
      <c r="ALZ12" s="78"/>
      <c r="AMA12" s="78"/>
      <c r="AMB12" s="78"/>
      <c r="AMC12" s="78"/>
      <c r="AMD12" s="78"/>
      <c r="AME12" s="78"/>
      <c r="AMF12" s="78"/>
      <c r="AMG12" s="78"/>
      <c r="AMH12" s="78"/>
      <c r="AMI12" s="78"/>
      <c r="AMJ12" s="78"/>
      <c r="AMK12" s="78"/>
      <c r="AML12" s="78"/>
      <c r="AMM12" s="78"/>
      <c r="AMN12" s="78"/>
    </row>
    <row r="13" spans="1:1029" s="79" customFormat="1" ht="43.5" customHeight="1">
      <c r="A13" s="72">
        <v>3</v>
      </c>
      <c r="B13" s="72">
        <v>3</v>
      </c>
      <c r="C13" s="66" t="s">
        <v>645</v>
      </c>
      <c r="D13" s="103" t="s">
        <v>1007</v>
      </c>
      <c r="E13" s="66" t="s">
        <v>646</v>
      </c>
      <c r="F13" s="197"/>
      <c r="G13" s="198" t="s">
        <v>647</v>
      </c>
      <c r="H13" s="197">
        <v>188</v>
      </c>
      <c r="I13" s="197">
        <v>130</v>
      </c>
      <c r="J13" s="197">
        <v>2</v>
      </c>
      <c r="K13" s="19"/>
      <c r="L13" s="66" t="s">
        <v>651</v>
      </c>
      <c r="M13" s="114"/>
      <c r="N13" s="66" t="s">
        <v>651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  <c r="IY13" s="78"/>
      <c r="IZ13" s="78"/>
      <c r="JA13" s="78"/>
      <c r="JB13" s="78"/>
      <c r="JC13" s="78"/>
      <c r="JD13" s="78"/>
      <c r="JE13" s="78"/>
      <c r="JF13" s="78"/>
      <c r="JG13" s="78"/>
      <c r="JH13" s="78"/>
      <c r="JI13" s="78"/>
      <c r="JJ13" s="78"/>
      <c r="JK13" s="78"/>
      <c r="JL13" s="78"/>
      <c r="JM13" s="78"/>
      <c r="JN13" s="78"/>
      <c r="JO13" s="78"/>
      <c r="JP13" s="78"/>
      <c r="JQ13" s="78"/>
      <c r="JR13" s="78"/>
      <c r="JS13" s="78"/>
      <c r="JT13" s="78"/>
      <c r="JU13" s="78"/>
      <c r="JV13" s="78"/>
      <c r="JW13" s="78"/>
      <c r="JX13" s="78"/>
      <c r="JY13" s="78"/>
      <c r="JZ13" s="78"/>
      <c r="KA13" s="78"/>
      <c r="KB13" s="78"/>
      <c r="KC13" s="78"/>
      <c r="KD13" s="78"/>
      <c r="KE13" s="78"/>
      <c r="KF13" s="78"/>
      <c r="KG13" s="78"/>
      <c r="KH13" s="78"/>
      <c r="KI13" s="78"/>
      <c r="KJ13" s="78"/>
      <c r="KK13" s="78"/>
      <c r="KL13" s="78"/>
      <c r="KM13" s="78"/>
      <c r="KN13" s="78"/>
      <c r="KO13" s="78"/>
      <c r="KP13" s="78"/>
      <c r="KQ13" s="78"/>
      <c r="KR13" s="78"/>
      <c r="KS13" s="78"/>
      <c r="KT13" s="78"/>
      <c r="KU13" s="78"/>
      <c r="KV13" s="78"/>
      <c r="KW13" s="78"/>
      <c r="KX13" s="78"/>
      <c r="KY13" s="78"/>
      <c r="KZ13" s="78"/>
      <c r="LA13" s="78"/>
      <c r="LB13" s="78"/>
      <c r="LC13" s="78"/>
      <c r="LD13" s="78"/>
      <c r="LE13" s="78"/>
      <c r="LF13" s="78"/>
      <c r="LG13" s="78"/>
      <c r="LH13" s="78"/>
      <c r="LI13" s="78"/>
      <c r="LJ13" s="78"/>
      <c r="LK13" s="78"/>
      <c r="LL13" s="78"/>
      <c r="LM13" s="78"/>
      <c r="LN13" s="78"/>
      <c r="LO13" s="78"/>
      <c r="LP13" s="78"/>
      <c r="LQ13" s="78"/>
      <c r="LR13" s="78"/>
      <c r="LS13" s="78"/>
      <c r="LT13" s="78"/>
      <c r="LU13" s="78"/>
      <c r="LV13" s="78"/>
      <c r="LW13" s="78"/>
      <c r="LX13" s="78"/>
      <c r="LY13" s="78"/>
      <c r="LZ13" s="78"/>
      <c r="MA13" s="78"/>
      <c r="MB13" s="78"/>
      <c r="MC13" s="78"/>
      <c r="MD13" s="78"/>
      <c r="ME13" s="78"/>
      <c r="MF13" s="78"/>
      <c r="MG13" s="78"/>
      <c r="MH13" s="78"/>
      <c r="MI13" s="78"/>
      <c r="MJ13" s="78"/>
      <c r="MK13" s="78"/>
      <c r="ML13" s="78"/>
      <c r="MM13" s="78"/>
      <c r="MN13" s="78"/>
      <c r="MO13" s="78"/>
      <c r="MP13" s="78"/>
      <c r="MQ13" s="78"/>
      <c r="MR13" s="78"/>
      <c r="MS13" s="78"/>
      <c r="MT13" s="78"/>
      <c r="MU13" s="78"/>
      <c r="MV13" s="78"/>
      <c r="MW13" s="78"/>
      <c r="MX13" s="78"/>
      <c r="MY13" s="78"/>
      <c r="MZ13" s="78"/>
      <c r="NA13" s="78"/>
      <c r="NB13" s="78"/>
      <c r="NC13" s="78"/>
      <c r="ND13" s="78"/>
      <c r="NE13" s="78"/>
      <c r="NF13" s="78"/>
      <c r="NG13" s="78"/>
      <c r="NH13" s="78"/>
      <c r="NI13" s="78"/>
      <c r="NJ13" s="78"/>
      <c r="NK13" s="78"/>
      <c r="NL13" s="78"/>
      <c r="NM13" s="78"/>
      <c r="NN13" s="78"/>
      <c r="NO13" s="78"/>
      <c r="NP13" s="78"/>
      <c r="NQ13" s="78"/>
      <c r="NR13" s="78"/>
      <c r="NS13" s="78"/>
      <c r="NT13" s="78"/>
      <c r="NU13" s="78"/>
      <c r="NV13" s="78"/>
      <c r="NW13" s="78"/>
      <c r="NX13" s="78"/>
      <c r="NY13" s="78"/>
      <c r="NZ13" s="78"/>
      <c r="OA13" s="78"/>
      <c r="OB13" s="78"/>
      <c r="OC13" s="78"/>
      <c r="OD13" s="78"/>
      <c r="OE13" s="78"/>
      <c r="OF13" s="78"/>
      <c r="OG13" s="78"/>
      <c r="OH13" s="78"/>
      <c r="OI13" s="78"/>
      <c r="OJ13" s="78"/>
      <c r="OK13" s="78"/>
      <c r="OL13" s="78"/>
      <c r="OM13" s="78"/>
      <c r="ON13" s="78"/>
      <c r="OO13" s="78"/>
      <c r="OP13" s="78"/>
      <c r="OQ13" s="78"/>
      <c r="OR13" s="78"/>
      <c r="OS13" s="78"/>
      <c r="OT13" s="78"/>
      <c r="OU13" s="78"/>
      <c r="OV13" s="78"/>
      <c r="OW13" s="78"/>
      <c r="OX13" s="78"/>
      <c r="OY13" s="78"/>
      <c r="OZ13" s="78"/>
      <c r="PA13" s="78"/>
      <c r="PB13" s="78"/>
      <c r="PC13" s="78"/>
      <c r="PD13" s="78"/>
      <c r="PE13" s="78"/>
      <c r="PF13" s="78"/>
      <c r="PG13" s="78"/>
      <c r="PH13" s="78"/>
      <c r="PI13" s="78"/>
      <c r="PJ13" s="78"/>
      <c r="PK13" s="78"/>
      <c r="PL13" s="78"/>
      <c r="PM13" s="78"/>
      <c r="PN13" s="78"/>
      <c r="PO13" s="78"/>
      <c r="PP13" s="78"/>
      <c r="PQ13" s="78"/>
      <c r="PR13" s="78"/>
      <c r="PS13" s="78"/>
      <c r="PT13" s="78"/>
      <c r="PU13" s="78"/>
      <c r="PV13" s="78"/>
      <c r="PW13" s="78"/>
      <c r="PX13" s="78"/>
      <c r="PY13" s="78"/>
      <c r="PZ13" s="78"/>
      <c r="QA13" s="78"/>
      <c r="QB13" s="78"/>
      <c r="QC13" s="78"/>
      <c r="QD13" s="78"/>
      <c r="QE13" s="78"/>
      <c r="QF13" s="78"/>
      <c r="QG13" s="78"/>
      <c r="QH13" s="78"/>
      <c r="QI13" s="78"/>
      <c r="QJ13" s="78"/>
      <c r="QK13" s="78"/>
      <c r="QL13" s="78"/>
      <c r="QM13" s="78"/>
      <c r="QN13" s="78"/>
      <c r="QO13" s="78"/>
      <c r="QP13" s="78"/>
      <c r="QQ13" s="78"/>
      <c r="QR13" s="78"/>
      <c r="QS13" s="78"/>
      <c r="QT13" s="78"/>
      <c r="QU13" s="78"/>
      <c r="QV13" s="78"/>
      <c r="QW13" s="78"/>
      <c r="QX13" s="78"/>
      <c r="QY13" s="78"/>
      <c r="QZ13" s="78"/>
      <c r="RA13" s="78"/>
      <c r="RB13" s="78"/>
      <c r="RC13" s="78"/>
      <c r="RD13" s="78"/>
      <c r="RE13" s="78"/>
      <c r="RF13" s="78"/>
      <c r="RG13" s="78"/>
      <c r="RH13" s="78"/>
      <c r="RI13" s="78"/>
      <c r="RJ13" s="78"/>
      <c r="RK13" s="78"/>
      <c r="RL13" s="78"/>
      <c r="RM13" s="78"/>
      <c r="RN13" s="78"/>
      <c r="RO13" s="78"/>
      <c r="RP13" s="78"/>
      <c r="RQ13" s="78"/>
      <c r="RR13" s="78"/>
      <c r="RS13" s="78"/>
      <c r="RT13" s="78"/>
      <c r="RU13" s="78"/>
      <c r="RV13" s="78"/>
      <c r="RW13" s="78"/>
      <c r="RX13" s="78"/>
      <c r="RY13" s="78"/>
      <c r="RZ13" s="78"/>
      <c r="SA13" s="78"/>
      <c r="SB13" s="78"/>
      <c r="SC13" s="78"/>
      <c r="SD13" s="78"/>
      <c r="SE13" s="78"/>
      <c r="SF13" s="78"/>
      <c r="SG13" s="78"/>
      <c r="SH13" s="78"/>
      <c r="SI13" s="78"/>
      <c r="SJ13" s="78"/>
      <c r="SK13" s="78"/>
      <c r="SL13" s="78"/>
      <c r="SM13" s="78"/>
      <c r="SN13" s="78"/>
      <c r="SO13" s="78"/>
      <c r="SP13" s="78"/>
      <c r="SQ13" s="78"/>
      <c r="SR13" s="78"/>
      <c r="SS13" s="78"/>
      <c r="ST13" s="78"/>
      <c r="SU13" s="78"/>
      <c r="SV13" s="78"/>
      <c r="SW13" s="78"/>
      <c r="SX13" s="78"/>
      <c r="SY13" s="78"/>
      <c r="SZ13" s="78"/>
      <c r="TA13" s="78"/>
      <c r="TB13" s="78"/>
      <c r="TC13" s="78"/>
      <c r="TD13" s="78"/>
      <c r="TE13" s="78"/>
      <c r="TF13" s="78"/>
      <c r="TG13" s="78"/>
      <c r="TH13" s="78"/>
      <c r="TI13" s="78"/>
      <c r="TJ13" s="78"/>
      <c r="TK13" s="78"/>
      <c r="TL13" s="78"/>
      <c r="TM13" s="78"/>
      <c r="TN13" s="78"/>
      <c r="TO13" s="78"/>
      <c r="TP13" s="78"/>
      <c r="TQ13" s="78"/>
      <c r="TR13" s="78"/>
      <c r="TS13" s="78"/>
      <c r="TT13" s="78"/>
      <c r="TU13" s="78"/>
      <c r="TV13" s="78"/>
      <c r="TW13" s="78"/>
      <c r="TX13" s="78"/>
      <c r="TY13" s="78"/>
      <c r="TZ13" s="78"/>
      <c r="UA13" s="78"/>
      <c r="UB13" s="78"/>
      <c r="UC13" s="78"/>
      <c r="UD13" s="78"/>
      <c r="UE13" s="78"/>
      <c r="UF13" s="78"/>
      <c r="UG13" s="78"/>
      <c r="UH13" s="78"/>
      <c r="UI13" s="78"/>
      <c r="UJ13" s="78"/>
      <c r="UK13" s="78"/>
      <c r="UL13" s="78"/>
      <c r="UM13" s="78"/>
      <c r="UN13" s="78"/>
      <c r="UO13" s="78"/>
      <c r="UP13" s="78"/>
      <c r="UQ13" s="78"/>
      <c r="UR13" s="78"/>
      <c r="US13" s="78"/>
      <c r="UT13" s="78"/>
      <c r="UU13" s="78"/>
      <c r="UV13" s="78"/>
      <c r="UW13" s="78"/>
      <c r="UX13" s="78"/>
      <c r="UY13" s="78"/>
      <c r="UZ13" s="78"/>
      <c r="VA13" s="78"/>
      <c r="VB13" s="78"/>
      <c r="VC13" s="78"/>
      <c r="VD13" s="78"/>
      <c r="VE13" s="78"/>
      <c r="VF13" s="78"/>
      <c r="VG13" s="78"/>
      <c r="VH13" s="78"/>
      <c r="VI13" s="78"/>
      <c r="VJ13" s="78"/>
      <c r="VK13" s="78"/>
      <c r="VL13" s="78"/>
      <c r="VM13" s="78"/>
      <c r="VN13" s="78"/>
      <c r="VO13" s="78"/>
      <c r="VP13" s="78"/>
      <c r="VQ13" s="78"/>
      <c r="VR13" s="78"/>
      <c r="VS13" s="78"/>
      <c r="VT13" s="78"/>
      <c r="VU13" s="78"/>
      <c r="VV13" s="78"/>
      <c r="VW13" s="78"/>
      <c r="VX13" s="78"/>
      <c r="VY13" s="78"/>
      <c r="VZ13" s="78"/>
      <c r="WA13" s="78"/>
      <c r="WB13" s="78"/>
      <c r="WC13" s="78"/>
      <c r="WD13" s="78"/>
      <c r="WE13" s="78"/>
      <c r="WF13" s="78"/>
      <c r="WG13" s="78"/>
      <c r="WH13" s="78"/>
      <c r="WI13" s="78"/>
      <c r="WJ13" s="78"/>
      <c r="WK13" s="78"/>
      <c r="WL13" s="78"/>
      <c r="WM13" s="78"/>
      <c r="WN13" s="78"/>
      <c r="WO13" s="78"/>
      <c r="WP13" s="78"/>
      <c r="WQ13" s="78"/>
      <c r="WR13" s="78"/>
      <c r="WS13" s="78"/>
      <c r="WT13" s="78"/>
      <c r="WU13" s="78"/>
      <c r="WV13" s="78"/>
      <c r="WW13" s="78"/>
      <c r="WX13" s="78"/>
      <c r="WY13" s="78"/>
      <c r="WZ13" s="78"/>
      <c r="XA13" s="78"/>
      <c r="XB13" s="78"/>
      <c r="XC13" s="78"/>
      <c r="XD13" s="78"/>
      <c r="XE13" s="78"/>
      <c r="XF13" s="78"/>
      <c r="XG13" s="78"/>
      <c r="XH13" s="78"/>
      <c r="XI13" s="78"/>
      <c r="XJ13" s="78"/>
      <c r="XK13" s="78"/>
      <c r="XL13" s="78"/>
      <c r="XM13" s="78"/>
      <c r="XN13" s="78"/>
      <c r="XO13" s="78"/>
      <c r="XP13" s="78"/>
      <c r="XQ13" s="78"/>
      <c r="XR13" s="78"/>
      <c r="XS13" s="78"/>
      <c r="XT13" s="78"/>
      <c r="XU13" s="78"/>
      <c r="XV13" s="78"/>
      <c r="XW13" s="78"/>
      <c r="XX13" s="78"/>
      <c r="XY13" s="78"/>
      <c r="XZ13" s="78"/>
      <c r="YA13" s="78"/>
      <c r="YB13" s="78"/>
      <c r="YC13" s="78"/>
      <c r="YD13" s="78"/>
      <c r="YE13" s="78"/>
      <c r="YF13" s="78"/>
      <c r="YG13" s="78"/>
      <c r="YH13" s="78"/>
      <c r="YI13" s="78"/>
      <c r="YJ13" s="78"/>
      <c r="YK13" s="78"/>
      <c r="YL13" s="78"/>
      <c r="YM13" s="78"/>
      <c r="YN13" s="78"/>
      <c r="YO13" s="78"/>
      <c r="YP13" s="78"/>
      <c r="YQ13" s="78"/>
      <c r="YR13" s="78"/>
      <c r="YS13" s="78"/>
      <c r="YT13" s="78"/>
      <c r="YU13" s="78"/>
      <c r="YV13" s="78"/>
      <c r="YW13" s="78"/>
      <c r="YX13" s="78"/>
      <c r="YY13" s="78"/>
      <c r="YZ13" s="78"/>
      <c r="ZA13" s="78"/>
      <c r="ZB13" s="78"/>
      <c r="ZC13" s="78"/>
      <c r="ZD13" s="78"/>
      <c r="ZE13" s="78"/>
      <c r="ZF13" s="78"/>
      <c r="ZG13" s="78"/>
      <c r="ZH13" s="78"/>
      <c r="ZI13" s="78"/>
      <c r="ZJ13" s="78"/>
      <c r="ZK13" s="78"/>
      <c r="ZL13" s="78"/>
      <c r="ZM13" s="78"/>
      <c r="ZN13" s="78"/>
      <c r="ZO13" s="78"/>
      <c r="ZP13" s="78"/>
      <c r="ZQ13" s="78"/>
      <c r="ZR13" s="78"/>
      <c r="ZS13" s="78"/>
      <c r="ZT13" s="78"/>
      <c r="ZU13" s="78"/>
      <c r="ZV13" s="78"/>
      <c r="ZW13" s="78"/>
      <c r="ZX13" s="78"/>
      <c r="ZY13" s="78"/>
      <c r="ZZ13" s="78"/>
      <c r="AAA13" s="78"/>
      <c r="AAB13" s="78"/>
      <c r="AAC13" s="78"/>
      <c r="AAD13" s="78"/>
      <c r="AAE13" s="78"/>
      <c r="AAF13" s="78"/>
      <c r="AAG13" s="78"/>
      <c r="AAH13" s="78"/>
      <c r="AAI13" s="78"/>
      <c r="AAJ13" s="78"/>
      <c r="AAK13" s="78"/>
      <c r="AAL13" s="78"/>
      <c r="AAM13" s="78"/>
      <c r="AAN13" s="78"/>
      <c r="AAO13" s="78"/>
      <c r="AAP13" s="78"/>
      <c r="AAQ13" s="78"/>
      <c r="AAR13" s="78"/>
      <c r="AAS13" s="78"/>
      <c r="AAT13" s="78"/>
      <c r="AAU13" s="78"/>
      <c r="AAV13" s="78"/>
      <c r="AAW13" s="78"/>
      <c r="AAX13" s="78"/>
      <c r="AAY13" s="78"/>
      <c r="AAZ13" s="78"/>
      <c r="ABA13" s="78"/>
      <c r="ABB13" s="78"/>
      <c r="ABC13" s="78"/>
      <c r="ABD13" s="78"/>
      <c r="ABE13" s="78"/>
      <c r="ABF13" s="78"/>
      <c r="ABG13" s="78"/>
      <c r="ABH13" s="78"/>
      <c r="ABI13" s="78"/>
      <c r="ABJ13" s="78"/>
      <c r="ABK13" s="78"/>
      <c r="ABL13" s="78"/>
      <c r="ABM13" s="78"/>
      <c r="ABN13" s="78"/>
      <c r="ABO13" s="78"/>
      <c r="ABP13" s="78"/>
      <c r="ABQ13" s="78"/>
      <c r="ABR13" s="78"/>
      <c r="ABS13" s="78"/>
      <c r="ABT13" s="78"/>
      <c r="ABU13" s="78"/>
      <c r="ABV13" s="78"/>
      <c r="ABW13" s="78"/>
      <c r="ABX13" s="78"/>
      <c r="ABY13" s="78"/>
      <c r="ABZ13" s="78"/>
      <c r="ACA13" s="78"/>
      <c r="ACB13" s="78"/>
      <c r="ACC13" s="78"/>
      <c r="ACD13" s="78"/>
      <c r="ACE13" s="78"/>
      <c r="ACF13" s="78"/>
      <c r="ACG13" s="78"/>
      <c r="ACH13" s="78"/>
      <c r="ACI13" s="78"/>
      <c r="ACJ13" s="78"/>
      <c r="ACK13" s="78"/>
      <c r="ACL13" s="78"/>
      <c r="ACM13" s="78"/>
      <c r="ACN13" s="78"/>
      <c r="ACO13" s="78"/>
      <c r="ACP13" s="78"/>
      <c r="ACQ13" s="78"/>
      <c r="ACR13" s="78"/>
      <c r="ACS13" s="78"/>
      <c r="ACT13" s="78"/>
      <c r="ACU13" s="78"/>
      <c r="ACV13" s="78"/>
      <c r="ACW13" s="78"/>
      <c r="ACX13" s="78"/>
      <c r="ACY13" s="78"/>
      <c r="ACZ13" s="78"/>
      <c r="ADA13" s="78"/>
      <c r="ADB13" s="78"/>
      <c r="ADC13" s="78"/>
      <c r="ADD13" s="78"/>
      <c r="ADE13" s="78"/>
      <c r="ADF13" s="78"/>
      <c r="ADG13" s="78"/>
      <c r="ADH13" s="78"/>
      <c r="ADI13" s="78"/>
      <c r="ADJ13" s="78"/>
      <c r="ADK13" s="78"/>
      <c r="ADL13" s="78"/>
      <c r="ADM13" s="78"/>
      <c r="ADN13" s="78"/>
      <c r="ADO13" s="78"/>
      <c r="ADP13" s="78"/>
      <c r="ADQ13" s="78"/>
      <c r="ADR13" s="78"/>
      <c r="ADS13" s="78"/>
      <c r="ADT13" s="78"/>
      <c r="ADU13" s="78"/>
      <c r="ADV13" s="78"/>
      <c r="ADW13" s="78"/>
      <c r="ADX13" s="78"/>
      <c r="ADY13" s="78"/>
      <c r="ADZ13" s="78"/>
      <c r="AEA13" s="78"/>
      <c r="AEB13" s="78"/>
      <c r="AEC13" s="78"/>
      <c r="AED13" s="78"/>
      <c r="AEE13" s="78"/>
      <c r="AEF13" s="78"/>
      <c r="AEG13" s="78"/>
      <c r="AEH13" s="78"/>
      <c r="AEI13" s="78"/>
      <c r="AEJ13" s="78"/>
      <c r="AEK13" s="78"/>
      <c r="AEL13" s="78"/>
      <c r="AEM13" s="78"/>
      <c r="AEN13" s="78"/>
      <c r="AEO13" s="78"/>
      <c r="AEP13" s="78"/>
      <c r="AEQ13" s="78"/>
      <c r="AER13" s="78"/>
      <c r="AES13" s="78"/>
      <c r="AET13" s="78"/>
      <c r="AEU13" s="78"/>
      <c r="AEV13" s="78"/>
      <c r="AEW13" s="78"/>
      <c r="AEX13" s="78"/>
      <c r="AEY13" s="78"/>
      <c r="AEZ13" s="78"/>
      <c r="AFA13" s="78"/>
      <c r="AFB13" s="78"/>
      <c r="AFC13" s="78"/>
      <c r="AFD13" s="78"/>
      <c r="AFE13" s="78"/>
      <c r="AFF13" s="78"/>
      <c r="AFG13" s="78"/>
      <c r="AFH13" s="78"/>
      <c r="AFI13" s="78"/>
      <c r="AFJ13" s="78"/>
      <c r="AFK13" s="78"/>
      <c r="AFL13" s="78"/>
      <c r="AFM13" s="78"/>
      <c r="AFN13" s="78"/>
      <c r="AFO13" s="78"/>
      <c r="AFP13" s="78"/>
      <c r="AFQ13" s="78"/>
      <c r="AFR13" s="78"/>
      <c r="AFS13" s="78"/>
      <c r="AFT13" s="78"/>
      <c r="AFU13" s="78"/>
      <c r="AFV13" s="78"/>
      <c r="AFW13" s="78"/>
      <c r="AFX13" s="78"/>
      <c r="AFY13" s="78"/>
      <c r="AFZ13" s="78"/>
      <c r="AGA13" s="78"/>
      <c r="AGB13" s="78"/>
      <c r="AGC13" s="78"/>
      <c r="AGD13" s="78"/>
      <c r="AGE13" s="78"/>
      <c r="AGF13" s="78"/>
      <c r="AGG13" s="78"/>
      <c r="AGH13" s="78"/>
      <c r="AGI13" s="78"/>
      <c r="AGJ13" s="78"/>
      <c r="AGK13" s="78"/>
      <c r="AGL13" s="78"/>
      <c r="AGM13" s="78"/>
      <c r="AGN13" s="78"/>
      <c r="AGO13" s="78"/>
      <c r="AGP13" s="78"/>
      <c r="AGQ13" s="78"/>
      <c r="AGR13" s="78"/>
      <c r="AGS13" s="78"/>
      <c r="AGT13" s="78"/>
      <c r="AGU13" s="78"/>
      <c r="AGV13" s="78"/>
      <c r="AGW13" s="78"/>
      <c r="AGX13" s="78"/>
      <c r="AGY13" s="78"/>
      <c r="AGZ13" s="78"/>
      <c r="AHA13" s="78"/>
      <c r="AHB13" s="78"/>
      <c r="AHC13" s="78"/>
      <c r="AHD13" s="78"/>
      <c r="AHE13" s="78"/>
      <c r="AHF13" s="78"/>
      <c r="AHG13" s="78"/>
      <c r="AHH13" s="78"/>
      <c r="AHI13" s="78"/>
      <c r="AHJ13" s="78"/>
      <c r="AHK13" s="78"/>
      <c r="AHL13" s="78"/>
      <c r="AHM13" s="78"/>
      <c r="AHN13" s="78"/>
      <c r="AHO13" s="78"/>
      <c r="AHP13" s="78"/>
      <c r="AHQ13" s="78"/>
      <c r="AHR13" s="78"/>
      <c r="AHS13" s="78"/>
      <c r="AHT13" s="78"/>
      <c r="AHU13" s="78"/>
      <c r="AHV13" s="78"/>
      <c r="AHW13" s="78"/>
      <c r="AHX13" s="78"/>
      <c r="AHY13" s="78"/>
      <c r="AHZ13" s="78"/>
      <c r="AIA13" s="78"/>
      <c r="AIB13" s="78"/>
      <c r="AIC13" s="78"/>
      <c r="AID13" s="78"/>
      <c r="AIE13" s="78"/>
      <c r="AIF13" s="78"/>
      <c r="AIG13" s="78"/>
      <c r="AIH13" s="78"/>
      <c r="AII13" s="78"/>
      <c r="AIJ13" s="78"/>
      <c r="AIK13" s="78"/>
      <c r="AIL13" s="78"/>
      <c r="AIM13" s="78"/>
      <c r="AIN13" s="78"/>
      <c r="AIO13" s="78"/>
      <c r="AIP13" s="78"/>
      <c r="AIQ13" s="78"/>
      <c r="AIR13" s="78"/>
      <c r="AIS13" s="78"/>
      <c r="AIT13" s="78"/>
      <c r="AIU13" s="78"/>
      <c r="AIV13" s="78"/>
      <c r="AIW13" s="78"/>
      <c r="AIX13" s="78"/>
      <c r="AIY13" s="78"/>
      <c r="AIZ13" s="78"/>
      <c r="AJA13" s="78"/>
      <c r="AJB13" s="78"/>
      <c r="AJC13" s="78"/>
      <c r="AJD13" s="78"/>
      <c r="AJE13" s="78"/>
      <c r="AJF13" s="78"/>
      <c r="AJG13" s="78"/>
      <c r="AJH13" s="78"/>
      <c r="AJI13" s="78"/>
      <c r="AJJ13" s="78"/>
      <c r="AJK13" s="78"/>
      <c r="AJL13" s="78"/>
      <c r="AJM13" s="78"/>
      <c r="AJN13" s="78"/>
      <c r="AJO13" s="78"/>
      <c r="AJP13" s="78"/>
      <c r="AJQ13" s="78"/>
      <c r="AJR13" s="78"/>
      <c r="AJS13" s="78"/>
      <c r="AJT13" s="78"/>
      <c r="AJU13" s="78"/>
      <c r="AJV13" s="78"/>
      <c r="AJW13" s="78"/>
      <c r="AJX13" s="78"/>
      <c r="AJY13" s="78"/>
      <c r="AJZ13" s="78"/>
      <c r="AKA13" s="78"/>
      <c r="AKB13" s="78"/>
      <c r="AKC13" s="78"/>
      <c r="AKD13" s="78"/>
      <c r="AKE13" s="78"/>
      <c r="AKF13" s="78"/>
      <c r="AKG13" s="78"/>
      <c r="AKH13" s="78"/>
      <c r="AKI13" s="78"/>
      <c r="AKJ13" s="78"/>
      <c r="AKK13" s="78"/>
      <c r="AKL13" s="78"/>
      <c r="AKM13" s="78"/>
      <c r="AKN13" s="78"/>
      <c r="AKO13" s="78"/>
      <c r="AKP13" s="78"/>
      <c r="AKQ13" s="78"/>
      <c r="AKR13" s="78"/>
      <c r="AKS13" s="78"/>
      <c r="AKT13" s="78"/>
      <c r="AKU13" s="78"/>
      <c r="AKV13" s="78"/>
      <c r="AKW13" s="78"/>
      <c r="AKX13" s="78"/>
      <c r="AKY13" s="78"/>
      <c r="AKZ13" s="78"/>
      <c r="ALA13" s="78"/>
      <c r="ALB13" s="78"/>
      <c r="ALC13" s="78"/>
      <c r="ALD13" s="78"/>
      <c r="ALE13" s="78"/>
      <c r="ALF13" s="78"/>
      <c r="ALG13" s="78"/>
      <c r="ALH13" s="78"/>
      <c r="ALI13" s="78"/>
      <c r="ALJ13" s="78"/>
      <c r="ALK13" s="78"/>
      <c r="ALL13" s="78"/>
      <c r="ALM13" s="78"/>
      <c r="ALN13" s="78"/>
      <c r="ALO13" s="78"/>
      <c r="ALP13" s="78"/>
      <c r="ALQ13" s="78"/>
      <c r="ALR13" s="78"/>
      <c r="ALS13" s="78"/>
      <c r="ALT13" s="78"/>
      <c r="ALU13" s="78"/>
      <c r="ALV13" s="78"/>
      <c r="ALW13" s="78"/>
      <c r="ALX13" s="78"/>
      <c r="ALY13" s="78"/>
      <c r="ALZ13" s="78"/>
      <c r="AMA13" s="78"/>
      <c r="AMB13" s="78"/>
      <c r="AMC13" s="78"/>
      <c r="AMD13" s="78"/>
      <c r="AME13" s="78"/>
      <c r="AMF13" s="78"/>
      <c r="AMG13" s="78"/>
      <c r="AMH13" s="78"/>
      <c r="AMI13" s="78"/>
      <c r="AMJ13" s="78"/>
      <c r="AMK13" s="78"/>
      <c r="AML13" s="78"/>
      <c r="AMM13" s="78"/>
      <c r="AMN13" s="78"/>
    </row>
    <row r="14" spans="1:1029" s="78" customFormat="1" ht="36.75" customHeight="1">
      <c r="A14" s="72">
        <v>4</v>
      </c>
      <c r="B14" s="72">
        <v>4</v>
      </c>
      <c r="C14" s="66" t="s">
        <v>652</v>
      </c>
      <c r="D14" s="199" t="s">
        <v>653</v>
      </c>
      <c r="E14" s="66" t="s">
        <v>16</v>
      </c>
      <c r="F14" s="197"/>
      <c r="G14" s="198" t="s">
        <v>654</v>
      </c>
      <c r="H14" s="197">
        <v>75</v>
      </c>
      <c r="I14" s="197">
        <v>58</v>
      </c>
      <c r="J14" s="197">
        <v>3</v>
      </c>
      <c r="K14" s="19"/>
      <c r="L14" s="66"/>
      <c r="N14" s="66" t="s">
        <v>655</v>
      </c>
    </row>
    <row r="15" spans="1:1029" s="78" customFormat="1" ht="36.75" customHeight="1">
      <c r="A15" s="72">
        <v>5</v>
      </c>
      <c r="B15" s="72">
        <v>5</v>
      </c>
      <c r="C15" s="66" t="s">
        <v>656</v>
      </c>
      <c r="D15" s="199" t="s">
        <v>657</v>
      </c>
      <c r="E15" s="66" t="s">
        <v>571</v>
      </c>
      <c r="F15" s="197"/>
      <c r="G15" s="198" t="s">
        <v>654</v>
      </c>
      <c r="H15" s="197">
        <v>135</v>
      </c>
      <c r="I15" s="197">
        <v>80</v>
      </c>
      <c r="J15" s="197">
        <v>6</v>
      </c>
      <c r="K15" s="19"/>
      <c r="L15" s="66"/>
      <c r="M15" s="92"/>
      <c r="N15" s="66" t="s">
        <v>1012</v>
      </c>
    </row>
    <row r="16" spans="1:1029" s="44" customFormat="1" ht="42.75" hidden="1" customHeight="1">
      <c r="A16" s="72">
        <v>6</v>
      </c>
      <c r="B16" s="72">
        <v>6</v>
      </c>
      <c r="C16" s="66"/>
      <c r="D16" s="66"/>
      <c r="E16" s="66"/>
      <c r="F16" s="197"/>
      <c r="G16" s="66"/>
      <c r="H16" s="197"/>
      <c r="I16" s="197"/>
      <c r="J16" s="197"/>
      <c r="K16" s="19"/>
      <c r="L16" s="66"/>
      <c r="M16" s="117"/>
      <c r="N16" s="66" t="s">
        <v>662</v>
      </c>
      <c r="O16" s="9"/>
    </row>
    <row r="17" spans="1:1029" ht="12.75" hidden="1" customHeight="1">
      <c r="A17" s="72">
        <v>7</v>
      </c>
      <c r="B17" s="72">
        <v>7</v>
      </c>
      <c r="C17" s="199"/>
      <c r="D17" s="199"/>
      <c r="E17" s="66"/>
      <c r="F17" s="19"/>
      <c r="G17" s="198"/>
      <c r="H17" s="19"/>
      <c r="I17" s="19"/>
      <c r="J17" s="19"/>
      <c r="K17" s="19"/>
      <c r="L17" s="202"/>
      <c r="M17" s="118"/>
      <c r="N17" s="202" t="s">
        <v>665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  <c r="RH17" s="44"/>
      <c r="RI17" s="44"/>
      <c r="RJ17" s="44"/>
      <c r="RK17" s="44"/>
      <c r="RL17" s="44"/>
      <c r="RM17" s="44"/>
      <c r="RN17" s="44"/>
      <c r="RO17" s="44"/>
      <c r="RP17" s="44"/>
      <c r="RQ17" s="44"/>
      <c r="RR17" s="44"/>
      <c r="RS17" s="44"/>
      <c r="RT17" s="44"/>
      <c r="RU17" s="44"/>
      <c r="RV17" s="44"/>
      <c r="RW17" s="44"/>
      <c r="RX17" s="44"/>
      <c r="RY17" s="44"/>
      <c r="RZ17" s="44"/>
      <c r="SA17" s="44"/>
      <c r="SB17" s="44"/>
      <c r="SC17" s="44"/>
      <c r="SD17" s="44"/>
      <c r="SE17" s="44"/>
      <c r="SF17" s="44"/>
      <c r="SG17" s="44"/>
      <c r="SH17" s="44"/>
      <c r="SI17" s="44"/>
      <c r="SJ17" s="44"/>
      <c r="SK17" s="44"/>
      <c r="SL17" s="44"/>
      <c r="SM17" s="44"/>
      <c r="SN17" s="44"/>
      <c r="SO17" s="44"/>
      <c r="SP17" s="44"/>
      <c r="SQ17" s="44"/>
      <c r="SR17" s="44"/>
      <c r="SS17" s="44"/>
      <c r="ST17" s="44"/>
      <c r="SU17" s="44"/>
      <c r="SV17" s="44"/>
      <c r="SW17" s="44"/>
      <c r="SX17" s="44"/>
      <c r="SY17" s="44"/>
      <c r="SZ17" s="44"/>
      <c r="TA17" s="44"/>
      <c r="TB17" s="44"/>
      <c r="TC17" s="44"/>
      <c r="TD17" s="44"/>
      <c r="TE17" s="44"/>
      <c r="TF17" s="44"/>
      <c r="TG17" s="44"/>
      <c r="TH17" s="44"/>
      <c r="TI17" s="44"/>
      <c r="TJ17" s="44"/>
      <c r="TK17" s="44"/>
      <c r="TL17" s="44"/>
      <c r="TM17" s="44"/>
      <c r="TN17" s="44"/>
      <c r="TO17" s="44"/>
      <c r="TP17" s="44"/>
      <c r="TQ17" s="44"/>
      <c r="TR17" s="44"/>
      <c r="TS17" s="44"/>
      <c r="TT17" s="44"/>
      <c r="TU17" s="44"/>
      <c r="TV17" s="44"/>
      <c r="TW17" s="44"/>
      <c r="TX17" s="44"/>
      <c r="TY17" s="44"/>
      <c r="TZ17" s="44"/>
      <c r="UA17" s="44"/>
      <c r="UB17" s="44"/>
      <c r="UC17" s="44"/>
      <c r="UD17" s="44"/>
      <c r="UE17" s="44"/>
      <c r="UF17" s="44"/>
      <c r="UG17" s="44"/>
      <c r="UH17" s="44"/>
      <c r="UI17" s="44"/>
      <c r="UJ17" s="44"/>
      <c r="UK17" s="44"/>
      <c r="UL17" s="44"/>
      <c r="UM17" s="44"/>
      <c r="UN17" s="44"/>
      <c r="UO17" s="44"/>
      <c r="UP17" s="44"/>
      <c r="UQ17" s="44"/>
      <c r="UR17" s="44"/>
      <c r="US17" s="44"/>
      <c r="UT17" s="44"/>
      <c r="UU17" s="44"/>
      <c r="UV17" s="44"/>
      <c r="UW17" s="44"/>
      <c r="UX17" s="44"/>
      <c r="UY17" s="44"/>
      <c r="UZ17" s="44"/>
      <c r="VA17" s="44"/>
      <c r="VB17" s="44"/>
      <c r="VC17" s="44"/>
      <c r="VD17" s="44"/>
      <c r="VE17" s="44"/>
      <c r="VF17" s="44"/>
      <c r="VG17" s="44"/>
      <c r="VH17" s="44"/>
      <c r="VI17" s="44"/>
      <c r="VJ17" s="44"/>
      <c r="VK17" s="44"/>
      <c r="VL17" s="44"/>
      <c r="VM17" s="44"/>
      <c r="VN17" s="44"/>
      <c r="VO17" s="44"/>
      <c r="VP17" s="44"/>
      <c r="VQ17" s="44"/>
      <c r="VR17" s="44"/>
      <c r="VS17" s="44"/>
      <c r="VT17" s="44"/>
      <c r="VU17" s="44"/>
      <c r="VV17" s="44"/>
      <c r="VW17" s="44"/>
      <c r="VX17" s="44"/>
      <c r="VY17" s="44"/>
      <c r="VZ17" s="44"/>
      <c r="WA17" s="44"/>
      <c r="WB17" s="44"/>
      <c r="WC17" s="44"/>
      <c r="WD17" s="44"/>
      <c r="WE17" s="44"/>
      <c r="WF17" s="44"/>
      <c r="WG17" s="44"/>
      <c r="WH17" s="44"/>
      <c r="WI17" s="44"/>
      <c r="WJ17" s="44"/>
      <c r="WK17" s="44"/>
      <c r="WL17" s="44"/>
      <c r="WM17" s="44"/>
      <c r="WN17" s="44"/>
      <c r="WO17" s="44"/>
      <c r="WP17" s="44"/>
      <c r="WQ17" s="44"/>
      <c r="WR17" s="44"/>
      <c r="WS17" s="44"/>
      <c r="WT17" s="44"/>
      <c r="WU17" s="44"/>
      <c r="WV17" s="44"/>
      <c r="WW17" s="44"/>
      <c r="WX17" s="44"/>
      <c r="WY17" s="44"/>
      <c r="WZ17" s="44"/>
      <c r="XA17" s="44"/>
      <c r="XB17" s="44"/>
      <c r="XC17" s="44"/>
      <c r="XD17" s="44"/>
      <c r="XE17" s="44"/>
      <c r="XF17" s="44"/>
      <c r="XG17" s="44"/>
      <c r="XH17" s="44"/>
      <c r="XI17" s="44"/>
      <c r="XJ17" s="44"/>
      <c r="XK17" s="44"/>
      <c r="XL17" s="44"/>
      <c r="XM17" s="44"/>
      <c r="XN17" s="44"/>
      <c r="XO17" s="44"/>
      <c r="XP17" s="44"/>
      <c r="XQ17" s="44"/>
      <c r="XR17" s="44"/>
      <c r="XS17" s="44"/>
      <c r="XT17" s="44"/>
      <c r="XU17" s="44"/>
      <c r="XV17" s="44"/>
      <c r="XW17" s="44"/>
      <c r="XX17" s="44"/>
      <c r="XY17" s="44"/>
      <c r="XZ17" s="44"/>
      <c r="YA17" s="44"/>
      <c r="YB17" s="44"/>
      <c r="YC17" s="44"/>
      <c r="YD17" s="44"/>
      <c r="YE17" s="44"/>
      <c r="YF17" s="44"/>
      <c r="YG17" s="44"/>
      <c r="YH17" s="44"/>
      <c r="YI17" s="44"/>
      <c r="YJ17" s="44"/>
      <c r="YK17" s="44"/>
      <c r="YL17" s="44"/>
      <c r="YM17" s="44"/>
      <c r="YN17" s="44"/>
      <c r="YO17" s="44"/>
      <c r="YP17" s="44"/>
      <c r="YQ17" s="44"/>
      <c r="YR17" s="44"/>
      <c r="YS17" s="44"/>
      <c r="YT17" s="44"/>
      <c r="YU17" s="44"/>
      <c r="YV17" s="44"/>
      <c r="YW17" s="44"/>
      <c r="YX17" s="44"/>
      <c r="YY17" s="44"/>
      <c r="YZ17" s="44"/>
      <c r="ZA17" s="44"/>
      <c r="ZB17" s="44"/>
      <c r="ZC17" s="44"/>
      <c r="ZD17" s="44"/>
      <c r="ZE17" s="44"/>
      <c r="ZF17" s="44"/>
      <c r="ZG17" s="44"/>
      <c r="ZH17" s="44"/>
      <c r="ZI17" s="44"/>
      <c r="ZJ17" s="44"/>
      <c r="ZK17" s="44"/>
      <c r="ZL17" s="44"/>
      <c r="ZM17" s="44"/>
      <c r="ZN17" s="44"/>
      <c r="ZO17" s="44"/>
      <c r="ZP17" s="44"/>
      <c r="ZQ17" s="44"/>
      <c r="ZR17" s="44"/>
      <c r="ZS17" s="44"/>
      <c r="ZT17" s="44"/>
      <c r="ZU17" s="44"/>
      <c r="ZV17" s="44"/>
      <c r="ZW17" s="44"/>
      <c r="ZX17" s="44"/>
      <c r="ZY17" s="44"/>
      <c r="ZZ17" s="44"/>
      <c r="AAA17" s="44"/>
      <c r="AAB17" s="44"/>
      <c r="AAC17" s="44"/>
      <c r="AAD17" s="44"/>
      <c r="AAE17" s="44"/>
      <c r="AAF17" s="44"/>
      <c r="AAG17" s="44"/>
      <c r="AAH17" s="44"/>
      <c r="AAI17" s="44"/>
      <c r="AAJ17" s="44"/>
      <c r="AAK17" s="44"/>
      <c r="AAL17" s="44"/>
      <c r="AAM17" s="44"/>
      <c r="AAN17" s="44"/>
      <c r="AAO17" s="44"/>
      <c r="AAP17" s="44"/>
      <c r="AAQ17" s="44"/>
      <c r="AAR17" s="44"/>
      <c r="AAS17" s="44"/>
      <c r="AAT17" s="44"/>
      <c r="AAU17" s="44"/>
      <c r="AAV17" s="44"/>
      <c r="AAW17" s="44"/>
      <c r="AAX17" s="44"/>
      <c r="AAY17" s="44"/>
      <c r="AAZ17" s="44"/>
      <c r="ABA17" s="44"/>
      <c r="ABB17" s="44"/>
      <c r="ABC17" s="44"/>
      <c r="ABD17" s="44"/>
      <c r="ABE17" s="44"/>
      <c r="ABF17" s="44"/>
      <c r="ABG17" s="44"/>
      <c r="ABH17" s="44"/>
      <c r="ABI17" s="44"/>
      <c r="ABJ17" s="44"/>
      <c r="ABK17" s="44"/>
      <c r="ABL17" s="44"/>
      <c r="ABM17" s="44"/>
      <c r="ABN17" s="44"/>
      <c r="ABO17" s="44"/>
      <c r="ABP17" s="44"/>
      <c r="ABQ17" s="44"/>
      <c r="ABR17" s="44"/>
      <c r="ABS17" s="44"/>
      <c r="ABT17" s="44"/>
      <c r="ABU17" s="44"/>
      <c r="ABV17" s="44"/>
      <c r="ABW17" s="44"/>
      <c r="ABX17" s="44"/>
      <c r="ABY17" s="44"/>
      <c r="ABZ17" s="44"/>
      <c r="ACA17" s="44"/>
      <c r="ACB17" s="44"/>
      <c r="ACC17" s="44"/>
      <c r="ACD17" s="44"/>
      <c r="ACE17" s="44"/>
      <c r="ACF17" s="44"/>
      <c r="ACG17" s="44"/>
      <c r="ACH17" s="44"/>
      <c r="ACI17" s="44"/>
      <c r="ACJ17" s="44"/>
      <c r="ACK17" s="44"/>
      <c r="ACL17" s="44"/>
      <c r="ACM17" s="44"/>
      <c r="ACN17" s="44"/>
      <c r="ACO17" s="44"/>
      <c r="ACP17" s="44"/>
      <c r="ACQ17" s="44"/>
      <c r="ACR17" s="44"/>
      <c r="ACS17" s="44"/>
      <c r="ACT17" s="44"/>
      <c r="ACU17" s="44"/>
      <c r="ACV17" s="44"/>
      <c r="ACW17" s="44"/>
      <c r="ACX17" s="44"/>
      <c r="ACY17" s="44"/>
      <c r="ACZ17" s="44"/>
      <c r="ADA17" s="44"/>
      <c r="ADB17" s="44"/>
      <c r="ADC17" s="44"/>
      <c r="ADD17" s="44"/>
      <c r="ADE17" s="44"/>
      <c r="ADF17" s="44"/>
      <c r="ADG17" s="44"/>
      <c r="ADH17" s="44"/>
      <c r="ADI17" s="44"/>
      <c r="ADJ17" s="44"/>
      <c r="ADK17" s="44"/>
      <c r="ADL17" s="44"/>
      <c r="ADM17" s="44"/>
      <c r="ADN17" s="44"/>
      <c r="ADO17" s="44"/>
      <c r="ADP17" s="44"/>
      <c r="ADQ17" s="44"/>
      <c r="ADR17" s="44"/>
      <c r="ADS17" s="44"/>
      <c r="ADT17" s="44"/>
      <c r="ADU17" s="44"/>
      <c r="ADV17" s="44"/>
      <c r="ADW17" s="44"/>
      <c r="ADX17" s="44"/>
      <c r="ADY17" s="44"/>
      <c r="ADZ17" s="44"/>
      <c r="AEA17" s="44"/>
      <c r="AEB17" s="44"/>
      <c r="AEC17" s="44"/>
      <c r="AED17" s="44"/>
      <c r="AEE17" s="44"/>
      <c r="AEF17" s="44"/>
      <c r="AEG17" s="44"/>
      <c r="AEH17" s="44"/>
      <c r="AEI17" s="44"/>
      <c r="AEJ17" s="44"/>
      <c r="AEK17" s="44"/>
      <c r="AEL17" s="44"/>
      <c r="AEM17" s="44"/>
      <c r="AEN17" s="44"/>
      <c r="AEO17" s="44"/>
      <c r="AEP17" s="44"/>
      <c r="AEQ17" s="44"/>
      <c r="AER17" s="44"/>
      <c r="AES17" s="44"/>
      <c r="AET17" s="44"/>
      <c r="AEU17" s="44"/>
      <c r="AEV17" s="44"/>
      <c r="AEW17" s="44"/>
      <c r="AEX17" s="44"/>
      <c r="AEY17" s="44"/>
      <c r="AEZ17" s="44"/>
      <c r="AFA17" s="44"/>
      <c r="AFB17" s="44"/>
      <c r="AFC17" s="44"/>
      <c r="AFD17" s="44"/>
      <c r="AFE17" s="44"/>
      <c r="AFF17" s="44"/>
      <c r="AFG17" s="44"/>
      <c r="AFH17" s="44"/>
      <c r="AFI17" s="44"/>
      <c r="AFJ17" s="44"/>
      <c r="AFK17" s="44"/>
      <c r="AFL17" s="44"/>
      <c r="AFM17" s="44"/>
      <c r="AFN17" s="44"/>
      <c r="AFO17" s="44"/>
      <c r="AFP17" s="44"/>
      <c r="AFQ17" s="44"/>
      <c r="AFR17" s="44"/>
      <c r="AFS17" s="44"/>
      <c r="AFT17" s="44"/>
      <c r="AFU17" s="44"/>
      <c r="AFV17" s="44"/>
      <c r="AFW17" s="44"/>
      <c r="AFX17" s="44"/>
      <c r="AFY17" s="44"/>
      <c r="AFZ17" s="44"/>
      <c r="AGA17" s="44"/>
      <c r="AGB17" s="44"/>
      <c r="AGC17" s="44"/>
      <c r="AGD17" s="44"/>
      <c r="AGE17" s="44"/>
      <c r="AGF17" s="44"/>
      <c r="AGG17" s="44"/>
      <c r="AGH17" s="44"/>
      <c r="AGI17" s="44"/>
      <c r="AGJ17" s="44"/>
      <c r="AGK17" s="44"/>
      <c r="AGL17" s="44"/>
      <c r="AGM17" s="44"/>
      <c r="AGN17" s="44"/>
      <c r="AGO17" s="44"/>
      <c r="AGP17" s="44"/>
      <c r="AGQ17" s="44"/>
      <c r="AGR17" s="44"/>
      <c r="AGS17" s="44"/>
      <c r="AGT17" s="44"/>
      <c r="AGU17" s="44"/>
      <c r="AGV17" s="44"/>
      <c r="AGW17" s="44"/>
      <c r="AGX17" s="44"/>
      <c r="AGY17" s="44"/>
      <c r="AGZ17" s="44"/>
      <c r="AHA17" s="44"/>
      <c r="AHB17" s="44"/>
      <c r="AHC17" s="44"/>
      <c r="AHD17" s="44"/>
      <c r="AHE17" s="44"/>
      <c r="AHF17" s="44"/>
      <c r="AHG17" s="44"/>
      <c r="AHH17" s="44"/>
      <c r="AHI17" s="44"/>
      <c r="AHJ17" s="44"/>
      <c r="AHK17" s="44"/>
      <c r="AHL17" s="44"/>
      <c r="AHM17" s="44"/>
      <c r="AHN17" s="44"/>
      <c r="AHO17" s="44"/>
      <c r="AHP17" s="44"/>
      <c r="AHQ17" s="44"/>
      <c r="AHR17" s="44"/>
      <c r="AHS17" s="44"/>
      <c r="AHT17" s="44"/>
      <c r="AHU17" s="44"/>
      <c r="AHV17" s="44"/>
      <c r="AHW17" s="44"/>
      <c r="AHX17" s="44"/>
      <c r="AHY17" s="44"/>
      <c r="AHZ17" s="44"/>
      <c r="AIA17" s="44"/>
      <c r="AIB17" s="44"/>
      <c r="AIC17" s="44"/>
      <c r="AID17" s="44"/>
      <c r="AIE17" s="44"/>
      <c r="AIF17" s="44"/>
      <c r="AIG17" s="44"/>
      <c r="AIH17" s="44"/>
      <c r="AII17" s="44"/>
      <c r="AIJ17" s="44"/>
      <c r="AIK17" s="44"/>
      <c r="AIL17" s="44"/>
      <c r="AIM17" s="44"/>
      <c r="AIN17" s="44"/>
      <c r="AIO17" s="44"/>
      <c r="AIP17" s="44"/>
      <c r="AIQ17" s="44"/>
      <c r="AIR17" s="44"/>
      <c r="AIS17" s="44"/>
      <c r="AIT17" s="44"/>
      <c r="AIU17" s="44"/>
      <c r="AIV17" s="44"/>
      <c r="AIW17" s="44"/>
      <c r="AIX17" s="44"/>
      <c r="AIY17" s="44"/>
      <c r="AIZ17" s="44"/>
      <c r="AJA17" s="44"/>
      <c r="AJB17" s="44"/>
      <c r="AJC17" s="44"/>
      <c r="AJD17" s="44"/>
      <c r="AJE17" s="44"/>
      <c r="AJF17" s="44"/>
      <c r="AJG17" s="44"/>
      <c r="AJH17" s="44"/>
      <c r="AJI17" s="44"/>
      <c r="AJJ17" s="44"/>
      <c r="AJK17" s="44"/>
      <c r="AJL17" s="44"/>
      <c r="AJM17" s="44"/>
      <c r="AJN17" s="44"/>
      <c r="AJO17" s="44"/>
      <c r="AJP17" s="44"/>
      <c r="AJQ17" s="44"/>
      <c r="AJR17" s="44"/>
      <c r="AJS17" s="44"/>
      <c r="AJT17" s="44"/>
      <c r="AJU17" s="44"/>
      <c r="AJV17" s="44"/>
      <c r="AJW17" s="44"/>
      <c r="AJX17" s="44"/>
      <c r="AJY17" s="44"/>
      <c r="AJZ17" s="44"/>
      <c r="AKA17" s="44"/>
      <c r="AKB17" s="44"/>
      <c r="AKC17" s="44"/>
      <c r="AKD17" s="44"/>
      <c r="AKE17" s="44"/>
      <c r="AKF17" s="44"/>
      <c r="AKG17" s="44"/>
      <c r="AKH17" s="44"/>
      <c r="AKI17" s="44"/>
      <c r="AKJ17" s="44"/>
      <c r="AKK17" s="44"/>
      <c r="AKL17" s="44"/>
      <c r="AKM17" s="44"/>
      <c r="AKN17" s="44"/>
      <c r="AKO17" s="44"/>
      <c r="AKP17" s="44"/>
      <c r="AKQ17" s="44"/>
      <c r="AKR17" s="44"/>
      <c r="AKS17" s="44"/>
      <c r="AKT17" s="44"/>
      <c r="AKU17" s="44"/>
      <c r="AKV17" s="44"/>
      <c r="AKW17" s="44"/>
      <c r="AKX17" s="44"/>
      <c r="AKY17" s="44"/>
      <c r="AKZ17" s="44"/>
      <c r="ALA17" s="44"/>
      <c r="ALB17" s="44"/>
      <c r="ALC17" s="44"/>
      <c r="ALD17" s="44"/>
      <c r="ALE17" s="44"/>
      <c r="ALF17" s="44"/>
      <c r="ALG17" s="44"/>
      <c r="ALH17" s="44"/>
      <c r="ALI17" s="44"/>
      <c r="ALJ17" s="44"/>
      <c r="ALK17" s="44"/>
      <c r="ALL17" s="44"/>
      <c r="ALM17" s="44"/>
      <c r="ALN17" s="44"/>
      <c r="ALO17" s="44"/>
      <c r="ALP17" s="44"/>
      <c r="ALQ17" s="44"/>
      <c r="ALR17" s="44"/>
      <c r="ALS17" s="44"/>
      <c r="ALT17" s="44"/>
      <c r="ALU17" s="44"/>
      <c r="ALV17" s="44"/>
      <c r="ALW17" s="44"/>
      <c r="ALX17" s="44"/>
      <c r="ALY17" s="44"/>
      <c r="ALZ17" s="44"/>
      <c r="AMA17" s="44"/>
      <c r="AMB17" s="44"/>
      <c r="AMC17" s="44"/>
      <c r="AMD17" s="44"/>
      <c r="AME17" s="44"/>
      <c r="AMF17" s="44"/>
      <c r="AMG17" s="44"/>
      <c r="AMH17" s="44"/>
      <c r="AMI17" s="44"/>
      <c r="AMJ17" s="44"/>
      <c r="AMK17" s="44"/>
      <c r="AML17" s="44"/>
      <c r="AMM17" s="44"/>
      <c r="AMN17" s="44"/>
      <c r="AMO17" s="12"/>
    </row>
    <row r="18" spans="1:1029" s="79" customFormat="1" ht="55.5" customHeight="1">
      <c r="A18" s="72">
        <v>6</v>
      </c>
      <c r="B18" s="72">
        <v>6</v>
      </c>
      <c r="C18" s="66" t="s">
        <v>658</v>
      </c>
      <c r="D18" s="66" t="s">
        <v>659</v>
      </c>
      <c r="E18" s="66" t="s">
        <v>660</v>
      </c>
      <c r="F18" s="197"/>
      <c r="G18" s="66" t="s">
        <v>661</v>
      </c>
      <c r="H18" s="197">
        <v>140</v>
      </c>
      <c r="I18" s="197">
        <v>97</v>
      </c>
      <c r="J18" s="197">
        <v>5</v>
      </c>
      <c r="K18" s="19"/>
      <c r="L18" s="202"/>
      <c r="M18" s="114"/>
      <c r="N18" s="66" t="s">
        <v>662</v>
      </c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8"/>
      <c r="LT18" s="78"/>
      <c r="LU18" s="78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8"/>
      <c r="MU18" s="78"/>
      <c r="MV18" s="78"/>
      <c r="MW18" s="78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8"/>
      <c r="NX18" s="78"/>
      <c r="NY18" s="78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8"/>
      <c r="OK18" s="78"/>
      <c r="OL18" s="78"/>
      <c r="OM18" s="78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8"/>
      <c r="OY18" s="78"/>
      <c r="OZ18" s="78"/>
      <c r="PA18" s="78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8"/>
      <c r="PM18" s="78"/>
      <c r="PN18" s="78"/>
      <c r="PO18" s="78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8"/>
      <c r="QA18" s="78"/>
      <c r="QB18" s="78"/>
      <c r="QC18" s="78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8"/>
      <c r="QO18" s="78"/>
      <c r="QP18" s="78"/>
      <c r="QQ18" s="78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8"/>
      <c r="RC18" s="78"/>
      <c r="RD18" s="78"/>
      <c r="RE18" s="78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8"/>
      <c r="RQ18" s="78"/>
      <c r="RR18" s="78"/>
      <c r="RS18" s="78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8"/>
      <c r="SE18" s="78"/>
      <c r="SF18" s="78"/>
      <c r="SG18" s="78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8"/>
      <c r="SS18" s="78"/>
      <c r="ST18" s="78"/>
      <c r="SU18" s="78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8"/>
      <c r="TG18" s="78"/>
      <c r="TH18" s="78"/>
      <c r="TI18" s="78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8"/>
      <c r="TU18" s="78"/>
      <c r="TV18" s="78"/>
      <c r="TW18" s="78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8"/>
      <c r="UI18" s="78"/>
      <c r="UJ18" s="78"/>
      <c r="UK18" s="78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8"/>
      <c r="UW18" s="78"/>
      <c r="UX18" s="78"/>
      <c r="UY18" s="78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8"/>
      <c r="VK18" s="78"/>
      <c r="VL18" s="78"/>
      <c r="VM18" s="78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8"/>
      <c r="VY18" s="78"/>
      <c r="VZ18" s="78"/>
      <c r="WA18" s="78"/>
      <c r="WB18" s="78"/>
      <c r="WC18" s="78"/>
      <c r="WD18" s="78"/>
      <c r="WE18" s="78"/>
      <c r="WF18" s="78"/>
      <c r="WG18" s="78"/>
      <c r="WH18" s="78"/>
      <c r="WI18" s="78"/>
      <c r="WJ18" s="78"/>
      <c r="WK18" s="78"/>
      <c r="WL18" s="78"/>
      <c r="WM18" s="78"/>
      <c r="WN18" s="78"/>
      <c r="WO18" s="78"/>
      <c r="WP18" s="78"/>
      <c r="WQ18" s="78"/>
      <c r="WR18" s="78"/>
      <c r="WS18" s="78"/>
      <c r="WT18" s="78"/>
      <c r="WU18" s="78"/>
      <c r="WV18" s="78"/>
      <c r="WW18" s="78"/>
      <c r="WX18" s="78"/>
      <c r="WY18" s="78"/>
      <c r="WZ18" s="78"/>
      <c r="XA18" s="78"/>
      <c r="XB18" s="78"/>
      <c r="XC18" s="78"/>
      <c r="XD18" s="78"/>
      <c r="XE18" s="78"/>
      <c r="XF18" s="78"/>
      <c r="XG18" s="78"/>
      <c r="XH18" s="78"/>
      <c r="XI18" s="78"/>
      <c r="XJ18" s="78"/>
      <c r="XK18" s="78"/>
      <c r="XL18" s="78"/>
      <c r="XM18" s="78"/>
      <c r="XN18" s="78"/>
      <c r="XO18" s="78"/>
      <c r="XP18" s="78"/>
      <c r="XQ18" s="78"/>
      <c r="XR18" s="78"/>
      <c r="XS18" s="78"/>
      <c r="XT18" s="78"/>
      <c r="XU18" s="78"/>
      <c r="XV18" s="78"/>
      <c r="XW18" s="78"/>
      <c r="XX18" s="78"/>
      <c r="XY18" s="78"/>
      <c r="XZ18" s="78"/>
      <c r="YA18" s="78"/>
      <c r="YB18" s="78"/>
      <c r="YC18" s="78"/>
      <c r="YD18" s="78"/>
      <c r="YE18" s="78"/>
      <c r="YF18" s="78"/>
      <c r="YG18" s="78"/>
      <c r="YH18" s="78"/>
      <c r="YI18" s="78"/>
      <c r="YJ18" s="78"/>
      <c r="YK18" s="78"/>
      <c r="YL18" s="78"/>
      <c r="YM18" s="78"/>
      <c r="YN18" s="78"/>
      <c r="YO18" s="78"/>
      <c r="YP18" s="78"/>
      <c r="YQ18" s="78"/>
      <c r="YR18" s="78"/>
      <c r="YS18" s="78"/>
      <c r="YT18" s="78"/>
      <c r="YU18" s="78"/>
      <c r="YV18" s="78"/>
      <c r="YW18" s="78"/>
      <c r="YX18" s="78"/>
      <c r="YY18" s="78"/>
      <c r="YZ18" s="78"/>
      <c r="ZA18" s="78"/>
      <c r="ZB18" s="78"/>
      <c r="ZC18" s="78"/>
      <c r="ZD18" s="78"/>
      <c r="ZE18" s="78"/>
      <c r="ZF18" s="78"/>
      <c r="ZG18" s="78"/>
      <c r="ZH18" s="78"/>
      <c r="ZI18" s="78"/>
      <c r="ZJ18" s="78"/>
      <c r="ZK18" s="78"/>
      <c r="ZL18" s="78"/>
      <c r="ZM18" s="78"/>
      <c r="ZN18" s="78"/>
      <c r="ZO18" s="78"/>
      <c r="ZP18" s="78"/>
      <c r="ZQ18" s="78"/>
      <c r="ZR18" s="78"/>
      <c r="ZS18" s="78"/>
      <c r="ZT18" s="78"/>
      <c r="ZU18" s="78"/>
      <c r="ZV18" s="78"/>
      <c r="ZW18" s="78"/>
      <c r="ZX18" s="78"/>
      <c r="ZY18" s="78"/>
      <c r="ZZ18" s="78"/>
      <c r="AAA18" s="78"/>
      <c r="AAB18" s="78"/>
      <c r="AAC18" s="78"/>
      <c r="AAD18" s="78"/>
      <c r="AAE18" s="78"/>
      <c r="AAF18" s="78"/>
      <c r="AAG18" s="78"/>
      <c r="AAH18" s="78"/>
      <c r="AAI18" s="78"/>
      <c r="AAJ18" s="78"/>
      <c r="AAK18" s="78"/>
      <c r="AAL18" s="78"/>
      <c r="AAM18" s="78"/>
      <c r="AAN18" s="78"/>
      <c r="AAO18" s="78"/>
      <c r="AAP18" s="78"/>
      <c r="AAQ18" s="78"/>
      <c r="AAR18" s="78"/>
      <c r="AAS18" s="78"/>
      <c r="AAT18" s="78"/>
      <c r="AAU18" s="78"/>
      <c r="AAV18" s="78"/>
      <c r="AAW18" s="78"/>
      <c r="AAX18" s="78"/>
      <c r="AAY18" s="78"/>
      <c r="AAZ18" s="78"/>
      <c r="ABA18" s="78"/>
      <c r="ABB18" s="78"/>
      <c r="ABC18" s="78"/>
      <c r="ABD18" s="78"/>
      <c r="ABE18" s="78"/>
      <c r="ABF18" s="78"/>
      <c r="ABG18" s="78"/>
      <c r="ABH18" s="78"/>
      <c r="ABI18" s="78"/>
      <c r="ABJ18" s="78"/>
      <c r="ABK18" s="78"/>
      <c r="ABL18" s="78"/>
      <c r="ABM18" s="78"/>
      <c r="ABN18" s="78"/>
      <c r="ABO18" s="78"/>
      <c r="ABP18" s="78"/>
      <c r="ABQ18" s="78"/>
      <c r="ABR18" s="78"/>
      <c r="ABS18" s="78"/>
      <c r="ABT18" s="78"/>
      <c r="ABU18" s="78"/>
      <c r="ABV18" s="78"/>
      <c r="ABW18" s="78"/>
      <c r="ABX18" s="78"/>
      <c r="ABY18" s="78"/>
      <c r="ABZ18" s="78"/>
      <c r="ACA18" s="78"/>
      <c r="ACB18" s="78"/>
      <c r="ACC18" s="78"/>
      <c r="ACD18" s="78"/>
      <c r="ACE18" s="78"/>
      <c r="ACF18" s="78"/>
      <c r="ACG18" s="78"/>
      <c r="ACH18" s="78"/>
      <c r="ACI18" s="78"/>
      <c r="ACJ18" s="78"/>
      <c r="ACK18" s="78"/>
      <c r="ACL18" s="78"/>
      <c r="ACM18" s="78"/>
      <c r="ACN18" s="78"/>
      <c r="ACO18" s="78"/>
      <c r="ACP18" s="78"/>
      <c r="ACQ18" s="78"/>
      <c r="ACR18" s="78"/>
      <c r="ACS18" s="78"/>
      <c r="ACT18" s="78"/>
      <c r="ACU18" s="78"/>
      <c r="ACV18" s="78"/>
      <c r="ACW18" s="78"/>
      <c r="ACX18" s="78"/>
      <c r="ACY18" s="78"/>
      <c r="ACZ18" s="78"/>
      <c r="ADA18" s="78"/>
      <c r="ADB18" s="78"/>
      <c r="ADC18" s="78"/>
      <c r="ADD18" s="78"/>
      <c r="ADE18" s="78"/>
      <c r="ADF18" s="78"/>
      <c r="ADG18" s="78"/>
      <c r="ADH18" s="78"/>
      <c r="ADI18" s="78"/>
      <c r="ADJ18" s="78"/>
      <c r="ADK18" s="78"/>
      <c r="ADL18" s="78"/>
      <c r="ADM18" s="78"/>
      <c r="ADN18" s="78"/>
      <c r="ADO18" s="78"/>
      <c r="ADP18" s="78"/>
      <c r="ADQ18" s="78"/>
      <c r="ADR18" s="78"/>
      <c r="ADS18" s="78"/>
      <c r="ADT18" s="78"/>
      <c r="ADU18" s="78"/>
      <c r="ADV18" s="78"/>
      <c r="ADW18" s="78"/>
      <c r="ADX18" s="78"/>
      <c r="ADY18" s="78"/>
      <c r="ADZ18" s="78"/>
      <c r="AEA18" s="78"/>
      <c r="AEB18" s="78"/>
      <c r="AEC18" s="78"/>
      <c r="AED18" s="78"/>
      <c r="AEE18" s="78"/>
      <c r="AEF18" s="78"/>
      <c r="AEG18" s="78"/>
      <c r="AEH18" s="78"/>
      <c r="AEI18" s="78"/>
      <c r="AEJ18" s="78"/>
      <c r="AEK18" s="78"/>
      <c r="AEL18" s="78"/>
      <c r="AEM18" s="78"/>
      <c r="AEN18" s="78"/>
      <c r="AEO18" s="78"/>
      <c r="AEP18" s="78"/>
      <c r="AEQ18" s="78"/>
      <c r="AER18" s="78"/>
      <c r="AES18" s="78"/>
      <c r="AET18" s="78"/>
      <c r="AEU18" s="78"/>
      <c r="AEV18" s="78"/>
      <c r="AEW18" s="78"/>
      <c r="AEX18" s="78"/>
      <c r="AEY18" s="78"/>
      <c r="AEZ18" s="78"/>
      <c r="AFA18" s="78"/>
      <c r="AFB18" s="78"/>
      <c r="AFC18" s="78"/>
      <c r="AFD18" s="78"/>
      <c r="AFE18" s="78"/>
      <c r="AFF18" s="78"/>
      <c r="AFG18" s="78"/>
      <c r="AFH18" s="78"/>
      <c r="AFI18" s="78"/>
      <c r="AFJ18" s="78"/>
      <c r="AFK18" s="78"/>
      <c r="AFL18" s="78"/>
      <c r="AFM18" s="78"/>
      <c r="AFN18" s="78"/>
      <c r="AFO18" s="78"/>
      <c r="AFP18" s="78"/>
      <c r="AFQ18" s="78"/>
      <c r="AFR18" s="78"/>
      <c r="AFS18" s="78"/>
      <c r="AFT18" s="78"/>
      <c r="AFU18" s="78"/>
      <c r="AFV18" s="78"/>
      <c r="AFW18" s="78"/>
      <c r="AFX18" s="78"/>
      <c r="AFY18" s="78"/>
      <c r="AFZ18" s="78"/>
      <c r="AGA18" s="78"/>
      <c r="AGB18" s="78"/>
      <c r="AGC18" s="78"/>
      <c r="AGD18" s="78"/>
      <c r="AGE18" s="78"/>
      <c r="AGF18" s="78"/>
      <c r="AGG18" s="78"/>
      <c r="AGH18" s="78"/>
      <c r="AGI18" s="78"/>
      <c r="AGJ18" s="78"/>
      <c r="AGK18" s="78"/>
      <c r="AGL18" s="78"/>
      <c r="AGM18" s="78"/>
      <c r="AGN18" s="78"/>
      <c r="AGO18" s="78"/>
      <c r="AGP18" s="78"/>
      <c r="AGQ18" s="78"/>
      <c r="AGR18" s="78"/>
      <c r="AGS18" s="78"/>
      <c r="AGT18" s="78"/>
      <c r="AGU18" s="78"/>
      <c r="AGV18" s="78"/>
      <c r="AGW18" s="78"/>
      <c r="AGX18" s="78"/>
      <c r="AGY18" s="78"/>
      <c r="AGZ18" s="78"/>
      <c r="AHA18" s="78"/>
      <c r="AHB18" s="78"/>
      <c r="AHC18" s="78"/>
      <c r="AHD18" s="78"/>
      <c r="AHE18" s="78"/>
      <c r="AHF18" s="78"/>
      <c r="AHG18" s="78"/>
      <c r="AHH18" s="78"/>
      <c r="AHI18" s="78"/>
      <c r="AHJ18" s="78"/>
      <c r="AHK18" s="78"/>
      <c r="AHL18" s="78"/>
      <c r="AHM18" s="78"/>
      <c r="AHN18" s="78"/>
      <c r="AHO18" s="78"/>
      <c r="AHP18" s="78"/>
      <c r="AHQ18" s="78"/>
      <c r="AHR18" s="78"/>
      <c r="AHS18" s="78"/>
      <c r="AHT18" s="78"/>
      <c r="AHU18" s="78"/>
      <c r="AHV18" s="78"/>
      <c r="AHW18" s="78"/>
      <c r="AHX18" s="78"/>
      <c r="AHY18" s="78"/>
      <c r="AHZ18" s="78"/>
      <c r="AIA18" s="78"/>
      <c r="AIB18" s="78"/>
      <c r="AIC18" s="78"/>
      <c r="AID18" s="78"/>
      <c r="AIE18" s="78"/>
      <c r="AIF18" s="78"/>
      <c r="AIG18" s="78"/>
      <c r="AIH18" s="78"/>
      <c r="AII18" s="78"/>
      <c r="AIJ18" s="78"/>
      <c r="AIK18" s="78"/>
      <c r="AIL18" s="78"/>
      <c r="AIM18" s="78"/>
      <c r="AIN18" s="78"/>
      <c r="AIO18" s="78"/>
      <c r="AIP18" s="78"/>
      <c r="AIQ18" s="78"/>
      <c r="AIR18" s="78"/>
      <c r="AIS18" s="78"/>
      <c r="AIT18" s="78"/>
      <c r="AIU18" s="78"/>
      <c r="AIV18" s="78"/>
      <c r="AIW18" s="78"/>
      <c r="AIX18" s="78"/>
      <c r="AIY18" s="78"/>
      <c r="AIZ18" s="78"/>
      <c r="AJA18" s="78"/>
      <c r="AJB18" s="78"/>
      <c r="AJC18" s="78"/>
      <c r="AJD18" s="78"/>
      <c r="AJE18" s="78"/>
      <c r="AJF18" s="78"/>
      <c r="AJG18" s="78"/>
      <c r="AJH18" s="78"/>
      <c r="AJI18" s="78"/>
      <c r="AJJ18" s="78"/>
      <c r="AJK18" s="78"/>
      <c r="AJL18" s="78"/>
      <c r="AJM18" s="78"/>
      <c r="AJN18" s="78"/>
      <c r="AJO18" s="78"/>
      <c r="AJP18" s="78"/>
      <c r="AJQ18" s="78"/>
      <c r="AJR18" s="78"/>
      <c r="AJS18" s="78"/>
      <c r="AJT18" s="78"/>
      <c r="AJU18" s="78"/>
      <c r="AJV18" s="78"/>
      <c r="AJW18" s="78"/>
      <c r="AJX18" s="78"/>
      <c r="AJY18" s="78"/>
      <c r="AJZ18" s="78"/>
      <c r="AKA18" s="78"/>
      <c r="AKB18" s="78"/>
      <c r="AKC18" s="78"/>
      <c r="AKD18" s="78"/>
      <c r="AKE18" s="78"/>
      <c r="AKF18" s="78"/>
      <c r="AKG18" s="78"/>
      <c r="AKH18" s="78"/>
      <c r="AKI18" s="78"/>
      <c r="AKJ18" s="78"/>
      <c r="AKK18" s="78"/>
      <c r="AKL18" s="78"/>
      <c r="AKM18" s="78"/>
      <c r="AKN18" s="78"/>
      <c r="AKO18" s="78"/>
      <c r="AKP18" s="78"/>
      <c r="AKQ18" s="78"/>
      <c r="AKR18" s="78"/>
      <c r="AKS18" s="78"/>
      <c r="AKT18" s="78"/>
      <c r="AKU18" s="78"/>
      <c r="AKV18" s="78"/>
      <c r="AKW18" s="78"/>
      <c r="AKX18" s="78"/>
      <c r="AKY18" s="78"/>
      <c r="AKZ18" s="78"/>
      <c r="ALA18" s="78"/>
      <c r="ALB18" s="78"/>
      <c r="ALC18" s="78"/>
      <c r="ALD18" s="78"/>
      <c r="ALE18" s="78"/>
      <c r="ALF18" s="78"/>
      <c r="ALG18" s="78"/>
      <c r="ALH18" s="78"/>
      <c r="ALI18" s="78"/>
      <c r="ALJ18" s="78"/>
      <c r="ALK18" s="78"/>
      <c r="ALL18" s="78"/>
      <c r="ALM18" s="78"/>
      <c r="ALN18" s="78"/>
      <c r="ALO18" s="78"/>
      <c r="ALP18" s="78"/>
      <c r="ALQ18" s="78"/>
      <c r="ALR18" s="78"/>
      <c r="ALS18" s="78"/>
      <c r="ALT18" s="78"/>
      <c r="ALU18" s="78"/>
      <c r="ALV18" s="78"/>
      <c r="ALW18" s="78"/>
      <c r="ALX18" s="78"/>
      <c r="ALY18" s="78"/>
      <c r="ALZ18" s="78"/>
      <c r="AMA18" s="78"/>
      <c r="AMB18" s="78"/>
      <c r="AMC18" s="78"/>
      <c r="AMD18" s="78"/>
      <c r="AME18" s="78"/>
      <c r="AMF18" s="78"/>
      <c r="AMG18" s="78"/>
      <c r="AMH18" s="78"/>
      <c r="AMI18" s="78"/>
      <c r="AMJ18" s="78"/>
      <c r="AMK18" s="78"/>
      <c r="AML18" s="78"/>
      <c r="AMM18" s="78"/>
      <c r="AMN18" s="78"/>
    </row>
    <row r="19" spans="1:1029" s="79" customFormat="1" ht="29.25" customHeight="1">
      <c r="A19" s="72">
        <v>7</v>
      </c>
      <c r="B19" s="72">
        <v>7</v>
      </c>
      <c r="C19" s="199" t="s">
        <v>663</v>
      </c>
      <c r="D19" s="199" t="s">
        <v>664</v>
      </c>
      <c r="E19" s="66" t="s">
        <v>16</v>
      </c>
      <c r="F19" s="19"/>
      <c r="G19" s="198" t="s">
        <v>591</v>
      </c>
      <c r="H19" s="19">
        <v>930.9</v>
      </c>
      <c r="I19" s="19">
        <v>117</v>
      </c>
      <c r="J19" s="19">
        <v>8</v>
      </c>
      <c r="K19" s="19"/>
      <c r="L19" s="202"/>
      <c r="M19" s="114"/>
      <c r="N19" s="202" t="s">
        <v>665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8"/>
      <c r="JA19" s="78"/>
      <c r="JB19" s="78"/>
      <c r="JC19" s="78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8"/>
      <c r="JO19" s="78"/>
      <c r="JP19" s="78"/>
      <c r="JQ19" s="78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8"/>
      <c r="KC19" s="78"/>
      <c r="KD19" s="78"/>
      <c r="KE19" s="78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8"/>
      <c r="KQ19" s="78"/>
      <c r="KR19" s="78"/>
      <c r="KS19" s="78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8"/>
      <c r="LF19" s="78"/>
      <c r="LG19" s="78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8"/>
      <c r="LT19" s="78"/>
      <c r="LU19" s="78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8"/>
      <c r="MG19" s="78"/>
      <c r="MH19" s="78"/>
      <c r="MI19" s="78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8"/>
      <c r="MU19" s="78"/>
      <c r="MV19" s="78"/>
      <c r="MW19" s="78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8"/>
      <c r="NX19" s="78"/>
      <c r="NY19" s="78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8"/>
      <c r="OK19" s="78"/>
      <c r="OL19" s="78"/>
      <c r="OM19" s="78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8"/>
      <c r="OY19" s="78"/>
      <c r="OZ19" s="78"/>
      <c r="PA19" s="78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8"/>
      <c r="PM19" s="78"/>
      <c r="PN19" s="78"/>
      <c r="PO19" s="78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8"/>
      <c r="QA19" s="78"/>
      <c r="QB19" s="78"/>
      <c r="QC19" s="78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8"/>
      <c r="QO19" s="78"/>
      <c r="QP19" s="78"/>
      <c r="QQ19" s="78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8"/>
      <c r="RC19" s="78"/>
      <c r="RD19" s="78"/>
      <c r="RE19" s="78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8"/>
      <c r="RQ19" s="78"/>
      <c r="RR19" s="78"/>
      <c r="RS19" s="78"/>
      <c r="RT19" s="78"/>
      <c r="RU19" s="78"/>
      <c r="RV19" s="78"/>
      <c r="RW19" s="78"/>
      <c r="RX19" s="78"/>
      <c r="RY19" s="78"/>
      <c r="RZ19" s="78"/>
      <c r="SA19" s="78"/>
      <c r="SB19" s="78"/>
      <c r="SC19" s="78"/>
      <c r="SD19" s="78"/>
      <c r="SE19" s="78"/>
      <c r="SF19" s="78"/>
      <c r="SG19" s="78"/>
      <c r="SH19" s="78"/>
      <c r="SI19" s="78"/>
      <c r="SJ19" s="78"/>
      <c r="SK19" s="78"/>
      <c r="SL19" s="78"/>
      <c r="SM19" s="78"/>
      <c r="SN19" s="78"/>
      <c r="SO19" s="78"/>
      <c r="SP19" s="78"/>
      <c r="SQ19" s="78"/>
      <c r="SR19" s="78"/>
      <c r="SS19" s="78"/>
      <c r="ST19" s="78"/>
      <c r="SU19" s="78"/>
      <c r="SV19" s="78"/>
      <c r="SW19" s="78"/>
      <c r="SX19" s="78"/>
      <c r="SY19" s="78"/>
      <c r="SZ19" s="78"/>
      <c r="TA19" s="78"/>
      <c r="TB19" s="78"/>
      <c r="TC19" s="78"/>
      <c r="TD19" s="78"/>
      <c r="TE19" s="78"/>
      <c r="TF19" s="78"/>
      <c r="TG19" s="78"/>
      <c r="TH19" s="78"/>
      <c r="TI19" s="78"/>
      <c r="TJ19" s="78"/>
      <c r="TK19" s="78"/>
      <c r="TL19" s="78"/>
      <c r="TM19" s="78"/>
      <c r="TN19" s="78"/>
      <c r="TO19" s="78"/>
      <c r="TP19" s="78"/>
      <c r="TQ19" s="78"/>
      <c r="TR19" s="78"/>
      <c r="TS19" s="78"/>
      <c r="TT19" s="78"/>
      <c r="TU19" s="78"/>
      <c r="TV19" s="78"/>
      <c r="TW19" s="78"/>
      <c r="TX19" s="78"/>
      <c r="TY19" s="78"/>
      <c r="TZ19" s="78"/>
      <c r="UA19" s="78"/>
      <c r="UB19" s="78"/>
      <c r="UC19" s="78"/>
      <c r="UD19" s="78"/>
      <c r="UE19" s="78"/>
      <c r="UF19" s="78"/>
      <c r="UG19" s="78"/>
      <c r="UH19" s="78"/>
      <c r="UI19" s="78"/>
      <c r="UJ19" s="78"/>
      <c r="UK19" s="78"/>
      <c r="UL19" s="78"/>
      <c r="UM19" s="78"/>
      <c r="UN19" s="78"/>
      <c r="UO19" s="78"/>
      <c r="UP19" s="78"/>
      <c r="UQ19" s="78"/>
      <c r="UR19" s="78"/>
      <c r="US19" s="78"/>
      <c r="UT19" s="78"/>
      <c r="UU19" s="78"/>
      <c r="UV19" s="78"/>
      <c r="UW19" s="78"/>
      <c r="UX19" s="78"/>
      <c r="UY19" s="78"/>
      <c r="UZ19" s="78"/>
      <c r="VA19" s="78"/>
      <c r="VB19" s="78"/>
      <c r="VC19" s="78"/>
      <c r="VD19" s="78"/>
      <c r="VE19" s="78"/>
      <c r="VF19" s="78"/>
      <c r="VG19" s="78"/>
      <c r="VH19" s="78"/>
      <c r="VI19" s="78"/>
      <c r="VJ19" s="78"/>
      <c r="VK19" s="78"/>
      <c r="VL19" s="78"/>
      <c r="VM19" s="78"/>
      <c r="VN19" s="78"/>
      <c r="VO19" s="78"/>
      <c r="VP19" s="78"/>
      <c r="VQ19" s="78"/>
      <c r="VR19" s="78"/>
      <c r="VS19" s="78"/>
      <c r="VT19" s="78"/>
      <c r="VU19" s="78"/>
      <c r="VV19" s="78"/>
      <c r="VW19" s="78"/>
      <c r="VX19" s="78"/>
      <c r="VY19" s="78"/>
      <c r="VZ19" s="78"/>
      <c r="WA19" s="78"/>
      <c r="WB19" s="78"/>
      <c r="WC19" s="78"/>
      <c r="WD19" s="78"/>
      <c r="WE19" s="78"/>
      <c r="WF19" s="78"/>
      <c r="WG19" s="78"/>
      <c r="WH19" s="78"/>
      <c r="WI19" s="78"/>
      <c r="WJ19" s="78"/>
      <c r="WK19" s="78"/>
      <c r="WL19" s="78"/>
      <c r="WM19" s="78"/>
      <c r="WN19" s="78"/>
      <c r="WO19" s="78"/>
      <c r="WP19" s="78"/>
      <c r="WQ19" s="78"/>
      <c r="WR19" s="78"/>
      <c r="WS19" s="78"/>
      <c r="WT19" s="78"/>
      <c r="WU19" s="78"/>
      <c r="WV19" s="78"/>
      <c r="WW19" s="78"/>
      <c r="WX19" s="78"/>
      <c r="WY19" s="78"/>
      <c r="WZ19" s="78"/>
      <c r="XA19" s="78"/>
      <c r="XB19" s="78"/>
      <c r="XC19" s="78"/>
      <c r="XD19" s="78"/>
      <c r="XE19" s="78"/>
      <c r="XF19" s="78"/>
      <c r="XG19" s="78"/>
      <c r="XH19" s="78"/>
      <c r="XI19" s="78"/>
      <c r="XJ19" s="78"/>
      <c r="XK19" s="78"/>
      <c r="XL19" s="78"/>
      <c r="XM19" s="78"/>
      <c r="XN19" s="78"/>
      <c r="XO19" s="78"/>
      <c r="XP19" s="78"/>
      <c r="XQ19" s="78"/>
      <c r="XR19" s="78"/>
      <c r="XS19" s="78"/>
      <c r="XT19" s="78"/>
      <c r="XU19" s="78"/>
      <c r="XV19" s="78"/>
      <c r="XW19" s="78"/>
      <c r="XX19" s="78"/>
      <c r="XY19" s="78"/>
      <c r="XZ19" s="78"/>
      <c r="YA19" s="78"/>
      <c r="YB19" s="78"/>
      <c r="YC19" s="78"/>
      <c r="YD19" s="78"/>
      <c r="YE19" s="78"/>
      <c r="YF19" s="78"/>
      <c r="YG19" s="78"/>
      <c r="YH19" s="78"/>
      <c r="YI19" s="78"/>
      <c r="YJ19" s="78"/>
      <c r="YK19" s="78"/>
      <c r="YL19" s="78"/>
      <c r="YM19" s="78"/>
      <c r="YN19" s="78"/>
      <c r="YO19" s="78"/>
      <c r="YP19" s="78"/>
      <c r="YQ19" s="78"/>
      <c r="YR19" s="78"/>
      <c r="YS19" s="78"/>
      <c r="YT19" s="78"/>
      <c r="YU19" s="78"/>
      <c r="YV19" s="78"/>
      <c r="YW19" s="78"/>
      <c r="YX19" s="78"/>
      <c r="YY19" s="78"/>
      <c r="YZ19" s="78"/>
      <c r="ZA19" s="78"/>
      <c r="ZB19" s="78"/>
      <c r="ZC19" s="78"/>
      <c r="ZD19" s="78"/>
      <c r="ZE19" s="78"/>
      <c r="ZF19" s="78"/>
      <c r="ZG19" s="78"/>
      <c r="ZH19" s="78"/>
      <c r="ZI19" s="78"/>
      <c r="ZJ19" s="78"/>
      <c r="ZK19" s="78"/>
      <c r="ZL19" s="78"/>
      <c r="ZM19" s="78"/>
      <c r="ZN19" s="78"/>
      <c r="ZO19" s="78"/>
      <c r="ZP19" s="78"/>
      <c r="ZQ19" s="78"/>
      <c r="ZR19" s="78"/>
      <c r="ZS19" s="78"/>
      <c r="ZT19" s="78"/>
      <c r="ZU19" s="78"/>
      <c r="ZV19" s="78"/>
      <c r="ZW19" s="78"/>
      <c r="ZX19" s="78"/>
      <c r="ZY19" s="78"/>
      <c r="ZZ19" s="78"/>
      <c r="AAA19" s="78"/>
      <c r="AAB19" s="78"/>
      <c r="AAC19" s="78"/>
      <c r="AAD19" s="78"/>
      <c r="AAE19" s="78"/>
      <c r="AAF19" s="78"/>
      <c r="AAG19" s="78"/>
      <c r="AAH19" s="78"/>
      <c r="AAI19" s="78"/>
      <c r="AAJ19" s="78"/>
      <c r="AAK19" s="78"/>
      <c r="AAL19" s="78"/>
      <c r="AAM19" s="78"/>
      <c r="AAN19" s="78"/>
      <c r="AAO19" s="78"/>
      <c r="AAP19" s="78"/>
      <c r="AAQ19" s="78"/>
      <c r="AAR19" s="78"/>
      <c r="AAS19" s="78"/>
      <c r="AAT19" s="78"/>
      <c r="AAU19" s="78"/>
      <c r="AAV19" s="78"/>
      <c r="AAW19" s="78"/>
      <c r="AAX19" s="78"/>
      <c r="AAY19" s="78"/>
      <c r="AAZ19" s="78"/>
      <c r="ABA19" s="78"/>
      <c r="ABB19" s="78"/>
      <c r="ABC19" s="78"/>
      <c r="ABD19" s="78"/>
      <c r="ABE19" s="78"/>
      <c r="ABF19" s="78"/>
      <c r="ABG19" s="78"/>
      <c r="ABH19" s="78"/>
      <c r="ABI19" s="78"/>
      <c r="ABJ19" s="78"/>
      <c r="ABK19" s="78"/>
      <c r="ABL19" s="78"/>
      <c r="ABM19" s="78"/>
      <c r="ABN19" s="78"/>
      <c r="ABO19" s="78"/>
      <c r="ABP19" s="78"/>
      <c r="ABQ19" s="78"/>
      <c r="ABR19" s="78"/>
      <c r="ABS19" s="78"/>
      <c r="ABT19" s="78"/>
      <c r="ABU19" s="78"/>
      <c r="ABV19" s="78"/>
      <c r="ABW19" s="78"/>
      <c r="ABX19" s="78"/>
      <c r="ABY19" s="78"/>
      <c r="ABZ19" s="78"/>
      <c r="ACA19" s="78"/>
      <c r="ACB19" s="78"/>
      <c r="ACC19" s="78"/>
      <c r="ACD19" s="78"/>
      <c r="ACE19" s="78"/>
      <c r="ACF19" s="78"/>
      <c r="ACG19" s="78"/>
      <c r="ACH19" s="78"/>
      <c r="ACI19" s="78"/>
      <c r="ACJ19" s="78"/>
      <c r="ACK19" s="78"/>
      <c r="ACL19" s="78"/>
      <c r="ACM19" s="78"/>
      <c r="ACN19" s="78"/>
      <c r="ACO19" s="78"/>
      <c r="ACP19" s="78"/>
      <c r="ACQ19" s="78"/>
      <c r="ACR19" s="78"/>
      <c r="ACS19" s="78"/>
      <c r="ACT19" s="78"/>
      <c r="ACU19" s="78"/>
      <c r="ACV19" s="78"/>
      <c r="ACW19" s="78"/>
      <c r="ACX19" s="78"/>
      <c r="ACY19" s="78"/>
      <c r="ACZ19" s="78"/>
      <c r="ADA19" s="78"/>
      <c r="ADB19" s="78"/>
      <c r="ADC19" s="78"/>
      <c r="ADD19" s="78"/>
      <c r="ADE19" s="78"/>
      <c r="ADF19" s="78"/>
      <c r="ADG19" s="78"/>
      <c r="ADH19" s="78"/>
      <c r="ADI19" s="78"/>
      <c r="ADJ19" s="78"/>
      <c r="ADK19" s="78"/>
      <c r="ADL19" s="78"/>
      <c r="ADM19" s="78"/>
      <c r="ADN19" s="78"/>
      <c r="ADO19" s="78"/>
      <c r="ADP19" s="78"/>
      <c r="ADQ19" s="78"/>
      <c r="ADR19" s="78"/>
      <c r="ADS19" s="78"/>
      <c r="ADT19" s="78"/>
      <c r="ADU19" s="78"/>
      <c r="ADV19" s="78"/>
      <c r="ADW19" s="78"/>
      <c r="ADX19" s="78"/>
      <c r="ADY19" s="78"/>
      <c r="ADZ19" s="78"/>
      <c r="AEA19" s="78"/>
      <c r="AEB19" s="78"/>
      <c r="AEC19" s="78"/>
      <c r="AED19" s="78"/>
      <c r="AEE19" s="78"/>
      <c r="AEF19" s="78"/>
      <c r="AEG19" s="78"/>
      <c r="AEH19" s="78"/>
      <c r="AEI19" s="78"/>
      <c r="AEJ19" s="78"/>
      <c r="AEK19" s="78"/>
      <c r="AEL19" s="78"/>
      <c r="AEM19" s="78"/>
      <c r="AEN19" s="78"/>
      <c r="AEO19" s="78"/>
      <c r="AEP19" s="78"/>
      <c r="AEQ19" s="78"/>
      <c r="AER19" s="78"/>
      <c r="AES19" s="78"/>
      <c r="AET19" s="78"/>
      <c r="AEU19" s="78"/>
      <c r="AEV19" s="78"/>
      <c r="AEW19" s="78"/>
      <c r="AEX19" s="78"/>
      <c r="AEY19" s="78"/>
      <c r="AEZ19" s="78"/>
      <c r="AFA19" s="78"/>
      <c r="AFB19" s="78"/>
      <c r="AFC19" s="78"/>
      <c r="AFD19" s="78"/>
      <c r="AFE19" s="78"/>
      <c r="AFF19" s="78"/>
      <c r="AFG19" s="78"/>
      <c r="AFH19" s="78"/>
      <c r="AFI19" s="78"/>
      <c r="AFJ19" s="78"/>
      <c r="AFK19" s="78"/>
      <c r="AFL19" s="78"/>
      <c r="AFM19" s="78"/>
      <c r="AFN19" s="78"/>
      <c r="AFO19" s="78"/>
      <c r="AFP19" s="78"/>
      <c r="AFQ19" s="78"/>
      <c r="AFR19" s="78"/>
      <c r="AFS19" s="78"/>
      <c r="AFT19" s="78"/>
      <c r="AFU19" s="78"/>
      <c r="AFV19" s="78"/>
      <c r="AFW19" s="78"/>
      <c r="AFX19" s="78"/>
      <c r="AFY19" s="78"/>
      <c r="AFZ19" s="78"/>
      <c r="AGA19" s="78"/>
      <c r="AGB19" s="78"/>
      <c r="AGC19" s="78"/>
      <c r="AGD19" s="78"/>
      <c r="AGE19" s="78"/>
      <c r="AGF19" s="78"/>
      <c r="AGG19" s="78"/>
      <c r="AGH19" s="78"/>
      <c r="AGI19" s="78"/>
      <c r="AGJ19" s="78"/>
      <c r="AGK19" s="78"/>
      <c r="AGL19" s="78"/>
      <c r="AGM19" s="78"/>
      <c r="AGN19" s="78"/>
      <c r="AGO19" s="78"/>
      <c r="AGP19" s="78"/>
      <c r="AGQ19" s="78"/>
      <c r="AGR19" s="78"/>
      <c r="AGS19" s="78"/>
      <c r="AGT19" s="78"/>
      <c r="AGU19" s="78"/>
      <c r="AGV19" s="78"/>
      <c r="AGW19" s="78"/>
      <c r="AGX19" s="78"/>
      <c r="AGY19" s="78"/>
      <c r="AGZ19" s="78"/>
      <c r="AHA19" s="78"/>
      <c r="AHB19" s="78"/>
      <c r="AHC19" s="78"/>
      <c r="AHD19" s="78"/>
      <c r="AHE19" s="78"/>
      <c r="AHF19" s="78"/>
      <c r="AHG19" s="78"/>
      <c r="AHH19" s="78"/>
      <c r="AHI19" s="78"/>
      <c r="AHJ19" s="78"/>
      <c r="AHK19" s="78"/>
      <c r="AHL19" s="78"/>
      <c r="AHM19" s="78"/>
      <c r="AHN19" s="78"/>
      <c r="AHO19" s="78"/>
      <c r="AHP19" s="78"/>
      <c r="AHQ19" s="78"/>
      <c r="AHR19" s="78"/>
      <c r="AHS19" s="78"/>
      <c r="AHT19" s="78"/>
      <c r="AHU19" s="78"/>
      <c r="AHV19" s="78"/>
      <c r="AHW19" s="78"/>
      <c r="AHX19" s="78"/>
      <c r="AHY19" s="78"/>
      <c r="AHZ19" s="78"/>
      <c r="AIA19" s="78"/>
      <c r="AIB19" s="78"/>
      <c r="AIC19" s="78"/>
      <c r="AID19" s="78"/>
      <c r="AIE19" s="78"/>
      <c r="AIF19" s="78"/>
      <c r="AIG19" s="78"/>
      <c r="AIH19" s="78"/>
      <c r="AII19" s="78"/>
      <c r="AIJ19" s="78"/>
      <c r="AIK19" s="78"/>
      <c r="AIL19" s="78"/>
      <c r="AIM19" s="78"/>
      <c r="AIN19" s="78"/>
      <c r="AIO19" s="78"/>
      <c r="AIP19" s="78"/>
      <c r="AIQ19" s="78"/>
      <c r="AIR19" s="78"/>
      <c r="AIS19" s="78"/>
      <c r="AIT19" s="78"/>
      <c r="AIU19" s="78"/>
      <c r="AIV19" s="78"/>
      <c r="AIW19" s="78"/>
      <c r="AIX19" s="78"/>
      <c r="AIY19" s="78"/>
      <c r="AIZ19" s="78"/>
      <c r="AJA19" s="78"/>
      <c r="AJB19" s="78"/>
      <c r="AJC19" s="78"/>
      <c r="AJD19" s="78"/>
      <c r="AJE19" s="78"/>
      <c r="AJF19" s="78"/>
      <c r="AJG19" s="78"/>
      <c r="AJH19" s="78"/>
      <c r="AJI19" s="78"/>
      <c r="AJJ19" s="78"/>
      <c r="AJK19" s="78"/>
      <c r="AJL19" s="78"/>
      <c r="AJM19" s="78"/>
      <c r="AJN19" s="78"/>
      <c r="AJO19" s="78"/>
      <c r="AJP19" s="78"/>
      <c r="AJQ19" s="78"/>
      <c r="AJR19" s="78"/>
      <c r="AJS19" s="78"/>
      <c r="AJT19" s="78"/>
      <c r="AJU19" s="78"/>
      <c r="AJV19" s="78"/>
      <c r="AJW19" s="78"/>
      <c r="AJX19" s="78"/>
      <c r="AJY19" s="78"/>
      <c r="AJZ19" s="78"/>
      <c r="AKA19" s="78"/>
      <c r="AKB19" s="78"/>
      <c r="AKC19" s="78"/>
      <c r="AKD19" s="78"/>
      <c r="AKE19" s="78"/>
      <c r="AKF19" s="78"/>
      <c r="AKG19" s="78"/>
      <c r="AKH19" s="78"/>
      <c r="AKI19" s="78"/>
      <c r="AKJ19" s="78"/>
      <c r="AKK19" s="78"/>
      <c r="AKL19" s="78"/>
      <c r="AKM19" s="78"/>
      <c r="AKN19" s="78"/>
      <c r="AKO19" s="78"/>
      <c r="AKP19" s="78"/>
      <c r="AKQ19" s="78"/>
      <c r="AKR19" s="78"/>
      <c r="AKS19" s="78"/>
      <c r="AKT19" s="78"/>
      <c r="AKU19" s="78"/>
      <c r="AKV19" s="78"/>
      <c r="AKW19" s="78"/>
      <c r="AKX19" s="78"/>
      <c r="AKY19" s="78"/>
      <c r="AKZ19" s="78"/>
      <c r="ALA19" s="78"/>
      <c r="ALB19" s="78"/>
      <c r="ALC19" s="78"/>
      <c r="ALD19" s="78"/>
      <c r="ALE19" s="78"/>
      <c r="ALF19" s="78"/>
      <c r="ALG19" s="78"/>
      <c r="ALH19" s="78"/>
      <c r="ALI19" s="78"/>
      <c r="ALJ19" s="78"/>
      <c r="ALK19" s="78"/>
      <c r="ALL19" s="78"/>
      <c r="ALM19" s="78"/>
      <c r="ALN19" s="78"/>
      <c r="ALO19" s="78"/>
      <c r="ALP19" s="78"/>
      <c r="ALQ19" s="78"/>
      <c r="ALR19" s="78"/>
      <c r="ALS19" s="78"/>
      <c r="ALT19" s="78"/>
      <c r="ALU19" s="78"/>
      <c r="ALV19" s="78"/>
      <c r="ALW19" s="78"/>
      <c r="ALX19" s="78"/>
      <c r="ALY19" s="78"/>
      <c r="ALZ19" s="78"/>
      <c r="AMA19" s="78"/>
      <c r="AMB19" s="78"/>
      <c r="AMC19" s="78"/>
      <c r="AMD19" s="78"/>
      <c r="AME19" s="78"/>
      <c r="AMF19" s="78"/>
      <c r="AMG19" s="78"/>
      <c r="AMH19" s="78"/>
      <c r="AMI19" s="78"/>
      <c r="AMJ19" s="78"/>
      <c r="AMK19" s="78"/>
      <c r="AML19" s="78"/>
      <c r="AMM19" s="78"/>
      <c r="AMN19" s="78"/>
    </row>
    <row r="20" spans="1:1029" s="79" customFormat="1" ht="36.75" customHeight="1">
      <c r="A20" s="72">
        <v>8</v>
      </c>
      <c r="B20" s="72">
        <v>8</v>
      </c>
      <c r="C20" s="199" t="s">
        <v>666</v>
      </c>
      <c r="D20" s="199" t="s">
        <v>667</v>
      </c>
      <c r="E20" s="66" t="s">
        <v>60</v>
      </c>
      <c r="F20" s="19"/>
      <c r="G20" s="198" t="s">
        <v>574</v>
      </c>
      <c r="H20" s="19">
        <v>530.12</v>
      </c>
      <c r="I20" s="19">
        <v>60</v>
      </c>
      <c r="J20" s="19">
        <v>3</v>
      </c>
      <c r="K20" s="19"/>
      <c r="L20" s="202"/>
      <c r="M20" s="114"/>
      <c r="N20" s="202" t="s">
        <v>665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8"/>
      <c r="JA20" s="78"/>
      <c r="JB20" s="78"/>
      <c r="JC20" s="78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8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8"/>
      <c r="LF20" s="78"/>
      <c r="LG20" s="78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8"/>
      <c r="LT20" s="78"/>
      <c r="LU20" s="78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8"/>
      <c r="MG20" s="78"/>
      <c r="MH20" s="78"/>
      <c r="MI20" s="78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8"/>
      <c r="MU20" s="78"/>
      <c r="MV20" s="78"/>
      <c r="MW20" s="78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8"/>
      <c r="NX20" s="78"/>
      <c r="NY20" s="78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8"/>
      <c r="OK20" s="78"/>
      <c r="OL20" s="78"/>
      <c r="OM20" s="78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8"/>
      <c r="OY20" s="78"/>
      <c r="OZ20" s="78"/>
      <c r="PA20" s="78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8"/>
      <c r="PM20" s="78"/>
      <c r="PN20" s="78"/>
      <c r="PO20" s="78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8"/>
      <c r="QA20" s="78"/>
      <c r="QB20" s="78"/>
      <c r="QC20" s="78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8"/>
      <c r="QO20" s="78"/>
      <c r="QP20" s="78"/>
      <c r="QQ20" s="78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8"/>
      <c r="RC20" s="78"/>
      <c r="RD20" s="78"/>
      <c r="RE20" s="78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8"/>
      <c r="RQ20" s="78"/>
      <c r="RR20" s="78"/>
      <c r="RS20" s="78"/>
      <c r="RT20" s="78"/>
      <c r="RU20" s="78"/>
      <c r="RV20" s="78"/>
      <c r="RW20" s="78"/>
      <c r="RX20" s="78"/>
      <c r="RY20" s="78"/>
      <c r="RZ20" s="78"/>
      <c r="SA20" s="78"/>
      <c r="SB20" s="78"/>
      <c r="SC20" s="78"/>
      <c r="SD20" s="78"/>
      <c r="SE20" s="78"/>
      <c r="SF20" s="78"/>
      <c r="SG20" s="78"/>
      <c r="SH20" s="78"/>
      <c r="SI20" s="78"/>
      <c r="SJ20" s="78"/>
      <c r="SK20" s="78"/>
      <c r="SL20" s="78"/>
      <c r="SM20" s="78"/>
      <c r="SN20" s="78"/>
      <c r="SO20" s="78"/>
      <c r="SP20" s="78"/>
      <c r="SQ20" s="78"/>
      <c r="SR20" s="78"/>
      <c r="SS20" s="78"/>
      <c r="ST20" s="78"/>
      <c r="SU20" s="78"/>
      <c r="SV20" s="78"/>
      <c r="SW20" s="78"/>
      <c r="SX20" s="78"/>
      <c r="SY20" s="78"/>
      <c r="SZ20" s="78"/>
      <c r="TA20" s="78"/>
      <c r="TB20" s="78"/>
      <c r="TC20" s="78"/>
      <c r="TD20" s="78"/>
      <c r="TE20" s="78"/>
      <c r="TF20" s="78"/>
      <c r="TG20" s="78"/>
      <c r="TH20" s="78"/>
      <c r="TI20" s="78"/>
      <c r="TJ20" s="78"/>
      <c r="TK20" s="78"/>
      <c r="TL20" s="78"/>
      <c r="TM20" s="78"/>
      <c r="TN20" s="78"/>
      <c r="TO20" s="78"/>
      <c r="TP20" s="78"/>
      <c r="TQ20" s="78"/>
      <c r="TR20" s="78"/>
      <c r="TS20" s="78"/>
      <c r="TT20" s="78"/>
      <c r="TU20" s="78"/>
      <c r="TV20" s="78"/>
      <c r="TW20" s="78"/>
      <c r="TX20" s="78"/>
      <c r="TY20" s="78"/>
      <c r="TZ20" s="78"/>
      <c r="UA20" s="78"/>
      <c r="UB20" s="78"/>
      <c r="UC20" s="78"/>
      <c r="UD20" s="78"/>
      <c r="UE20" s="78"/>
      <c r="UF20" s="78"/>
      <c r="UG20" s="78"/>
      <c r="UH20" s="78"/>
      <c r="UI20" s="78"/>
      <c r="UJ20" s="78"/>
      <c r="UK20" s="78"/>
      <c r="UL20" s="78"/>
      <c r="UM20" s="78"/>
      <c r="UN20" s="78"/>
      <c r="UO20" s="78"/>
      <c r="UP20" s="78"/>
      <c r="UQ20" s="78"/>
      <c r="UR20" s="78"/>
      <c r="US20" s="78"/>
      <c r="UT20" s="78"/>
      <c r="UU20" s="78"/>
      <c r="UV20" s="78"/>
      <c r="UW20" s="78"/>
      <c r="UX20" s="78"/>
      <c r="UY20" s="78"/>
      <c r="UZ20" s="78"/>
      <c r="VA20" s="78"/>
      <c r="VB20" s="78"/>
      <c r="VC20" s="78"/>
      <c r="VD20" s="78"/>
      <c r="VE20" s="78"/>
      <c r="VF20" s="78"/>
      <c r="VG20" s="78"/>
      <c r="VH20" s="78"/>
      <c r="VI20" s="78"/>
      <c r="VJ20" s="78"/>
      <c r="VK20" s="78"/>
      <c r="VL20" s="78"/>
      <c r="VM20" s="78"/>
      <c r="VN20" s="78"/>
      <c r="VO20" s="78"/>
      <c r="VP20" s="78"/>
      <c r="VQ20" s="78"/>
      <c r="VR20" s="78"/>
      <c r="VS20" s="78"/>
      <c r="VT20" s="78"/>
      <c r="VU20" s="78"/>
      <c r="VV20" s="78"/>
      <c r="VW20" s="78"/>
      <c r="VX20" s="78"/>
      <c r="VY20" s="78"/>
      <c r="VZ20" s="78"/>
      <c r="WA20" s="78"/>
      <c r="WB20" s="78"/>
      <c r="WC20" s="78"/>
      <c r="WD20" s="78"/>
      <c r="WE20" s="78"/>
      <c r="WF20" s="78"/>
      <c r="WG20" s="78"/>
      <c r="WH20" s="78"/>
      <c r="WI20" s="78"/>
      <c r="WJ20" s="78"/>
      <c r="WK20" s="78"/>
      <c r="WL20" s="78"/>
      <c r="WM20" s="78"/>
      <c r="WN20" s="78"/>
      <c r="WO20" s="78"/>
      <c r="WP20" s="78"/>
      <c r="WQ20" s="78"/>
      <c r="WR20" s="78"/>
      <c r="WS20" s="78"/>
      <c r="WT20" s="78"/>
      <c r="WU20" s="78"/>
      <c r="WV20" s="78"/>
      <c r="WW20" s="78"/>
      <c r="WX20" s="78"/>
      <c r="WY20" s="78"/>
      <c r="WZ20" s="78"/>
      <c r="XA20" s="78"/>
      <c r="XB20" s="78"/>
      <c r="XC20" s="78"/>
      <c r="XD20" s="78"/>
      <c r="XE20" s="78"/>
      <c r="XF20" s="78"/>
      <c r="XG20" s="78"/>
      <c r="XH20" s="78"/>
      <c r="XI20" s="78"/>
      <c r="XJ20" s="78"/>
      <c r="XK20" s="78"/>
      <c r="XL20" s="78"/>
      <c r="XM20" s="78"/>
      <c r="XN20" s="78"/>
      <c r="XO20" s="78"/>
      <c r="XP20" s="78"/>
      <c r="XQ20" s="78"/>
      <c r="XR20" s="78"/>
      <c r="XS20" s="78"/>
      <c r="XT20" s="78"/>
      <c r="XU20" s="78"/>
      <c r="XV20" s="78"/>
      <c r="XW20" s="78"/>
      <c r="XX20" s="78"/>
      <c r="XY20" s="78"/>
      <c r="XZ20" s="78"/>
      <c r="YA20" s="78"/>
      <c r="YB20" s="78"/>
      <c r="YC20" s="78"/>
      <c r="YD20" s="78"/>
      <c r="YE20" s="78"/>
      <c r="YF20" s="78"/>
      <c r="YG20" s="78"/>
      <c r="YH20" s="78"/>
      <c r="YI20" s="78"/>
      <c r="YJ20" s="78"/>
      <c r="YK20" s="78"/>
      <c r="YL20" s="78"/>
      <c r="YM20" s="78"/>
      <c r="YN20" s="78"/>
      <c r="YO20" s="78"/>
      <c r="YP20" s="78"/>
      <c r="YQ20" s="78"/>
      <c r="YR20" s="78"/>
      <c r="YS20" s="78"/>
      <c r="YT20" s="78"/>
      <c r="YU20" s="78"/>
      <c r="YV20" s="78"/>
      <c r="YW20" s="78"/>
      <c r="YX20" s="78"/>
      <c r="YY20" s="78"/>
      <c r="YZ20" s="78"/>
      <c r="ZA20" s="78"/>
      <c r="ZB20" s="78"/>
      <c r="ZC20" s="78"/>
      <c r="ZD20" s="78"/>
      <c r="ZE20" s="78"/>
      <c r="ZF20" s="78"/>
      <c r="ZG20" s="78"/>
      <c r="ZH20" s="78"/>
      <c r="ZI20" s="78"/>
      <c r="ZJ20" s="78"/>
      <c r="ZK20" s="78"/>
      <c r="ZL20" s="78"/>
      <c r="ZM20" s="78"/>
      <c r="ZN20" s="78"/>
      <c r="ZO20" s="78"/>
      <c r="ZP20" s="78"/>
      <c r="ZQ20" s="78"/>
      <c r="ZR20" s="78"/>
      <c r="ZS20" s="78"/>
      <c r="ZT20" s="78"/>
      <c r="ZU20" s="78"/>
      <c r="ZV20" s="78"/>
      <c r="ZW20" s="78"/>
      <c r="ZX20" s="78"/>
      <c r="ZY20" s="78"/>
      <c r="ZZ20" s="78"/>
      <c r="AAA20" s="78"/>
      <c r="AAB20" s="78"/>
      <c r="AAC20" s="78"/>
      <c r="AAD20" s="78"/>
      <c r="AAE20" s="78"/>
      <c r="AAF20" s="78"/>
      <c r="AAG20" s="78"/>
      <c r="AAH20" s="78"/>
      <c r="AAI20" s="78"/>
      <c r="AAJ20" s="78"/>
      <c r="AAK20" s="78"/>
      <c r="AAL20" s="78"/>
      <c r="AAM20" s="78"/>
      <c r="AAN20" s="78"/>
      <c r="AAO20" s="78"/>
      <c r="AAP20" s="78"/>
      <c r="AAQ20" s="78"/>
      <c r="AAR20" s="78"/>
      <c r="AAS20" s="78"/>
      <c r="AAT20" s="78"/>
      <c r="AAU20" s="78"/>
      <c r="AAV20" s="78"/>
      <c r="AAW20" s="78"/>
      <c r="AAX20" s="78"/>
      <c r="AAY20" s="78"/>
      <c r="AAZ20" s="78"/>
      <c r="ABA20" s="78"/>
      <c r="ABB20" s="78"/>
      <c r="ABC20" s="78"/>
      <c r="ABD20" s="78"/>
      <c r="ABE20" s="78"/>
      <c r="ABF20" s="78"/>
      <c r="ABG20" s="78"/>
      <c r="ABH20" s="78"/>
      <c r="ABI20" s="78"/>
      <c r="ABJ20" s="78"/>
      <c r="ABK20" s="78"/>
      <c r="ABL20" s="78"/>
      <c r="ABM20" s="78"/>
      <c r="ABN20" s="78"/>
      <c r="ABO20" s="78"/>
      <c r="ABP20" s="78"/>
      <c r="ABQ20" s="78"/>
      <c r="ABR20" s="78"/>
      <c r="ABS20" s="78"/>
      <c r="ABT20" s="78"/>
      <c r="ABU20" s="78"/>
      <c r="ABV20" s="78"/>
      <c r="ABW20" s="78"/>
      <c r="ABX20" s="78"/>
      <c r="ABY20" s="78"/>
      <c r="ABZ20" s="78"/>
      <c r="ACA20" s="78"/>
      <c r="ACB20" s="78"/>
      <c r="ACC20" s="78"/>
      <c r="ACD20" s="78"/>
      <c r="ACE20" s="78"/>
      <c r="ACF20" s="78"/>
      <c r="ACG20" s="78"/>
      <c r="ACH20" s="78"/>
      <c r="ACI20" s="78"/>
      <c r="ACJ20" s="78"/>
      <c r="ACK20" s="78"/>
      <c r="ACL20" s="78"/>
      <c r="ACM20" s="78"/>
      <c r="ACN20" s="78"/>
      <c r="ACO20" s="78"/>
      <c r="ACP20" s="78"/>
      <c r="ACQ20" s="78"/>
      <c r="ACR20" s="78"/>
      <c r="ACS20" s="78"/>
      <c r="ACT20" s="78"/>
      <c r="ACU20" s="78"/>
      <c r="ACV20" s="78"/>
      <c r="ACW20" s="78"/>
      <c r="ACX20" s="78"/>
      <c r="ACY20" s="78"/>
      <c r="ACZ20" s="78"/>
      <c r="ADA20" s="78"/>
      <c r="ADB20" s="78"/>
      <c r="ADC20" s="78"/>
      <c r="ADD20" s="78"/>
      <c r="ADE20" s="78"/>
      <c r="ADF20" s="78"/>
      <c r="ADG20" s="78"/>
      <c r="ADH20" s="78"/>
      <c r="ADI20" s="78"/>
      <c r="ADJ20" s="78"/>
      <c r="ADK20" s="78"/>
      <c r="ADL20" s="78"/>
      <c r="ADM20" s="78"/>
      <c r="ADN20" s="78"/>
      <c r="ADO20" s="78"/>
      <c r="ADP20" s="78"/>
      <c r="ADQ20" s="78"/>
      <c r="ADR20" s="78"/>
      <c r="ADS20" s="78"/>
      <c r="ADT20" s="78"/>
      <c r="ADU20" s="78"/>
      <c r="ADV20" s="78"/>
      <c r="ADW20" s="78"/>
      <c r="ADX20" s="78"/>
      <c r="ADY20" s="78"/>
      <c r="ADZ20" s="78"/>
      <c r="AEA20" s="78"/>
      <c r="AEB20" s="78"/>
      <c r="AEC20" s="78"/>
      <c r="AED20" s="78"/>
      <c r="AEE20" s="78"/>
      <c r="AEF20" s="78"/>
      <c r="AEG20" s="78"/>
      <c r="AEH20" s="78"/>
      <c r="AEI20" s="78"/>
      <c r="AEJ20" s="78"/>
      <c r="AEK20" s="78"/>
      <c r="AEL20" s="78"/>
      <c r="AEM20" s="78"/>
      <c r="AEN20" s="78"/>
      <c r="AEO20" s="78"/>
      <c r="AEP20" s="78"/>
      <c r="AEQ20" s="78"/>
      <c r="AER20" s="78"/>
      <c r="AES20" s="78"/>
      <c r="AET20" s="78"/>
      <c r="AEU20" s="78"/>
      <c r="AEV20" s="78"/>
      <c r="AEW20" s="78"/>
      <c r="AEX20" s="78"/>
      <c r="AEY20" s="78"/>
      <c r="AEZ20" s="78"/>
      <c r="AFA20" s="78"/>
      <c r="AFB20" s="78"/>
      <c r="AFC20" s="78"/>
      <c r="AFD20" s="78"/>
      <c r="AFE20" s="78"/>
      <c r="AFF20" s="78"/>
      <c r="AFG20" s="78"/>
      <c r="AFH20" s="78"/>
      <c r="AFI20" s="78"/>
      <c r="AFJ20" s="78"/>
      <c r="AFK20" s="78"/>
      <c r="AFL20" s="78"/>
      <c r="AFM20" s="78"/>
      <c r="AFN20" s="78"/>
      <c r="AFO20" s="78"/>
      <c r="AFP20" s="78"/>
      <c r="AFQ20" s="78"/>
      <c r="AFR20" s="78"/>
      <c r="AFS20" s="78"/>
      <c r="AFT20" s="78"/>
      <c r="AFU20" s="78"/>
      <c r="AFV20" s="78"/>
      <c r="AFW20" s="78"/>
      <c r="AFX20" s="78"/>
      <c r="AFY20" s="78"/>
      <c r="AFZ20" s="78"/>
      <c r="AGA20" s="78"/>
      <c r="AGB20" s="78"/>
      <c r="AGC20" s="78"/>
      <c r="AGD20" s="78"/>
      <c r="AGE20" s="78"/>
      <c r="AGF20" s="78"/>
      <c r="AGG20" s="78"/>
      <c r="AGH20" s="78"/>
      <c r="AGI20" s="78"/>
      <c r="AGJ20" s="78"/>
      <c r="AGK20" s="78"/>
      <c r="AGL20" s="78"/>
      <c r="AGM20" s="78"/>
      <c r="AGN20" s="78"/>
      <c r="AGO20" s="78"/>
      <c r="AGP20" s="78"/>
      <c r="AGQ20" s="78"/>
      <c r="AGR20" s="78"/>
      <c r="AGS20" s="78"/>
      <c r="AGT20" s="78"/>
      <c r="AGU20" s="78"/>
      <c r="AGV20" s="78"/>
      <c r="AGW20" s="78"/>
      <c r="AGX20" s="78"/>
      <c r="AGY20" s="78"/>
      <c r="AGZ20" s="78"/>
      <c r="AHA20" s="78"/>
      <c r="AHB20" s="78"/>
      <c r="AHC20" s="78"/>
      <c r="AHD20" s="78"/>
      <c r="AHE20" s="78"/>
      <c r="AHF20" s="78"/>
      <c r="AHG20" s="78"/>
      <c r="AHH20" s="78"/>
      <c r="AHI20" s="78"/>
      <c r="AHJ20" s="78"/>
      <c r="AHK20" s="78"/>
      <c r="AHL20" s="78"/>
      <c r="AHM20" s="78"/>
      <c r="AHN20" s="78"/>
      <c r="AHO20" s="78"/>
      <c r="AHP20" s="78"/>
      <c r="AHQ20" s="78"/>
      <c r="AHR20" s="78"/>
      <c r="AHS20" s="78"/>
      <c r="AHT20" s="78"/>
      <c r="AHU20" s="78"/>
      <c r="AHV20" s="78"/>
      <c r="AHW20" s="78"/>
      <c r="AHX20" s="78"/>
      <c r="AHY20" s="78"/>
      <c r="AHZ20" s="78"/>
      <c r="AIA20" s="78"/>
      <c r="AIB20" s="78"/>
      <c r="AIC20" s="78"/>
      <c r="AID20" s="78"/>
      <c r="AIE20" s="78"/>
      <c r="AIF20" s="78"/>
      <c r="AIG20" s="78"/>
      <c r="AIH20" s="78"/>
      <c r="AII20" s="78"/>
      <c r="AIJ20" s="78"/>
      <c r="AIK20" s="78"/>
      <c r="AIL20" s="78"/>
      <c r="AIM20" s="78"/>
      <c r="AIN20" s="78"/>
      <c r="AIO20" s="78"/>
      <c r="AIP20" s="78"/>
      <c r="AIQ20" s="78"/>
      <c r="AIR20" s="78"/>
      <c r="AIS20" s="78"/>
      <c r="AIT20" s="78"/>
      <c r="AIU20" s="78"/>
      <c r="AIV20" s="78"/>
      <c r="AIW20" s="78"/>
      <c r="AIX20" s="78"/>
      <c r="AIY20" s="78"/>
      <c r="AIZ20" s="78"/>
      <c r="AJA20" s="78"/>
      <c r="AJB20" s="78"/>
      <c r="AJC20" s="78"/>
      <c r="AJD20" s="78"/>
      <c r="AJE20" s="78"/>
      <c r="AJF20" s="78"/>
      <c r="AJG20" s="78"/>
      <c r="AJH20" s="78"/>
      <c r="AJI20" s="78"/>
      <c r="AJJ20" s="78"/>
      <c r="AJK20" s="78"/>
      <c r="AJL20" s="78"/>
      <c r="AJM20" s="78"/>
      <c r="AJN20" s="78"/>
      <c r="AJO20" s="78"/>
      <c r="AJP20" s="78"/>
      <c r="AJQ20" s="78"/>
      <c r="AJR20" s="78"/>
      <c r="AJS20" s="78"/>
      <c r="AJT20" s="78"/>
      <c r="AJU20" s="78"/>
      <c r="AJV20" s="78"/>
      <c r="AJW20" s="78"/>
      <c r="AJX20" s="78"/>
      <c r="AJY20" s="78"/>
      <c r="AJZ20" s="78"/>
      <c r="AKA20" s="78"/>
      <c r="AKB20" s="78"/>
      <c r="AKC20" s="78"/>
      <c r="AKD20" s="78"/>
      <c r="AKE20" s="78"/>
      <c r="AKF20" s="78"/>
      <c r="AKG20" s="78"/>
      <c r="AKH20" s="78"/>
      <c r="AKI20" s="78"/>
      <c r="AKJ20" s="78"/>
      <c r="AKK20" s="78"/>
      <c r="AKL20" s="78"/>
      <c r="AKM20" s="78"/>
      <c r="AKN20" s="78"/>
      <c r="AKO20" s="78"/>
      <c r="AKP20" s="78"/>
      <c r="AKQ20" s="78"/>
      <c r="AKR20" s="78"/>
      <c r="AKS20" s="78"/>
      <c r="AKT20" s="78"/>
      <c r="AKU20" s="78"/>
      <c r="AKV20" s="78"/>
      <c r="AKW20" s="78"/>
      <c r="AKX20" s="78"/>
      <c r="AKY20" s="78"/>
      <c r="AKZ20" s="78"/>
      <c r="ALA20" s="78"/>
      <c r="ALB20" s="78"/>
      <c r="ALC20" s="78"/>
      <c r="ALD20" s="78"/>
      <c r="ALE20" s="78"/>
      <c r="ALF20" s="78"/>
      <c r="ALG20" s="78"/>
      <c r="ALH20" s="78"/>
      <c r="ALI20" s="78"/>
      <c r="ALJ20" s="78"/>
      <c r="ALK20" s="78"/>
      <c r="ALL20" s="78"/>
      <c r="ALM20" s="78"/>
      <c r="ALN20" s="78"/>
      <c r="ALO20" s="78"/>
      <c r="ALP20" s="78"/>
      <c r="ALQ20" s="78"/>
      <c r="ALR20" s="78"/>
      <c r="ALS20" s="78"/>
      <c r="ALT20" s="78"/>
      <c r="ALU20" s="78"/>
      <c r="ALV20" s="78"/>
      <c r="ALW20" s="78"/>
      <c r="ALX20" s="78"/>
      <c r="ALY20" s="78"/>
      <c r="ALZ20" s="78"/>
      <c r="AMA20" s="78"/>
      <c r="AMB20" s="78"/>
      <c r="AMC20" s="78"/>
      <c r="AMD20" s="78"/>
      <c r="AME20" s="78"/>
      <c r="AMF20" s="78"/>
      <c r="AMG20" s="78"/>
      <c r="AMH20" s="78"/>
      <c r="AMI20" s="78"/>
      <c r="AMJ20" s="78"/>
      <c r="AMK20" s="78"/>
      <c r="AML20" s="78"/>
      <c r="AMM20" s="78"/>
      <c r="AMN20" s="78"/>
    </row>
    <row r="21" spans="1:1029" s="78" customFormat="1" ht="33.75" customHeight="1">
      <c r="A21" s="72">
        <v>9</v>
      </c>
      <c r="B21" s="72">
        <v>9</v>
      </c>
      <c r="C21" s="199" t="s">
        <v>668</v>
      </c>
      <c r="D21" s="199" t="s">
        <v>341</v>
      </c>
      <c r="E21" s="66" t="s">
        <v>16</v>
      </c>
      <c r="F21" s="19"/>
      <c r="G21" s="198" t="s">
        <v>620</v>
      </c>
      <c r="H21" s="19">
        <v>718.7</v>
      </c>
      <c r="I21" s="19">
        <v>126</v>
      </c>
      <c r="J21" s="19">
        <v>6</v>
      </c>
      <c r="K21" s="19"/>
      <c r="L21" s="202"/>
      <c r="M21" s="92"/>
      <c r="N21" s="202" t="s">
        <v>665</v>
      </c>
    </row>
    <row r="22" spans="1:1029" s="78" customFormat="1" ht="33" customHeight="1">
      <c r="A22" s="72">
        <v>10</v>
      </c>
      <c r="B22" s="72">
        <v>10</v>
      </c>
      <c r="C22" s="199" t="s">
        <v>669</v>
      </c>
      <c r="D22" s="199" t="s">
        <v>670</v>
      </c>
      <c r="E22" s="66" t="s">
        <v>16</v>
      </c>
      <c r="F22" s="19"/>
      <c r="G22" s="198" t="s">
        <v>591</v>
      </c>
      <c r="H22" s="19">
        <v>192</v>
      </c>
      <c r="I22" s="19">
        <v>125</v>
      </c>
      <c r="J22" s="19">
        <v>6</v>
      </c>
      <c r="K22" s="19"/>
      <c r="L22" s="66"/>
      <c r="M22" s="92"/>
      <c r="N22" s="202" t="s">
        <v>665</v>
      </c>
    </row>
    <row r="23" spans="1:1029" ht="4.5" hidden="1" customHeight="1">
      <c r="A23" s="72">
        <v>13</v>
      </c>
      <c r="B23" s="72">
        <v>13</v>
      </c>
      <c r="C23" s="199" t="s">
        <v>669</v>
      </c>
      <c r="D23" s="199" t="s">
        <v>670</v>
      </c>
      <c r="E23" s="66" t="s">
        <v>16</v>
      </c>
      <c r="F23" s="19"/>
      <c r="G23" s="198" t="s">
        <v>591</v>
      </c>
      <c r="H23" s="19">
        <v>192</v>
      </c>
      <c r="I23" s="19">
        <v>125</v>
      </c>
      <c r="J23" s="19">
        <v>6</v>
      </c>
      <c r="K23" s="19"/>
      <c r="L23" s="66" t="s">
        <v>677</v>
      </c>
      <c r="M23" s="119"/>
      <c r="N23" s="202" t="s">
        <v>665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  <c r="MH23" s="44"/>
      <c r="MI23" s="44"/>
      <c r="MJ23" s="44"/>
      <c r="MK23" s="44"/>
      <c r="ML23" s="44"/>
      <c r="MM23" s="44"/>
      <c r="MN23" s="44"/>
      <c r="MO23" s="44"/>
      <c r="MP23" s="44"/>
      <c r="MQ23" s="44"/>
      <c r="MR23" s="4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44"/>
      <c r="NE23" s="44"/>
      <c r="NF23" s="44"/>
      <c r="NG23" s="44"/>
      <c r="NH23" s="44"/>
      <c r="NI23" s="44"/>
      <c r="NJ23" s="44"/>
      <c r="NK23" s="44"/>
      <c r="NL23" s="44"/>
      <c r="NM23" s="44"/>
      <c r="NN23" s="44"/>
      <c r="NO23" s="44"/>
      <c r="NP23" s="44"/>
      <c r="NQ23" s="44"/>
      <c r="NR23" s="44"/>
      <c r="NS23" s="44"/>
      <c r="NT23" s="44"/>
      <c r="NU23" s="44"/>
      <c r="NV23" s="44"/>
      <c r="NW23" s="44"/>
      <c r="NX23" s="44"/>
      <c r="NY23" s="44"/>
      <c r="NZ23" s="44"/>
      <c r="OA23" s="44"/>
      <c r="OB23" s="44"/>
      <c r="OC23" s="44"/>
      <c r="OD23" s="44"/>
      <c r="OE23" s="44"/>
      <c r="OF23" s="44"/>
      <c r="OG23" s="44"/>
      <c r="OH23" s="44"/>
      <c r="OI23" s="44"/>
      <c r="OJ23" s="44"/>
      <c r="OK23" s="44"/>
      <c r="OL23" s="44"/>
      <c r="OM23" s="44"/>
      <c r="ON23" s="44"/>
      <c r="OO23" s="44"/>
      <c r="OP23" s="44"/>
      <c r="OQ23" s="44"/>
      <c r="OR23" s="44"/>
      <c r="OS23" s="44"/>
      <c r="OT23" s="44"/>
      <c r="OU23" s="44"/>
      <c r="OV23" s="44"/>
      <c r="OW23" s="44"/>
      <c r="OX23" s="44"/>
      <c r="OY23" s="44"/>
      <c r="OZ23" s="44"/>
      <c r="PA23" s="44"/>
      <c r="PB23" s="44"/>
      <c r="PC23" s="44"/>
      <c r="PD23" s="44"/>
      <c r="PE23" s="44"/>
      <c r="PF23" s="44"/>
      <c r="PG23" s="44"/>
      <c r="PH23" s="44"/>
      <c r="PI23" s="44"/>
      <c r="PJ23" s="44"/>
      <c r="PK23" s="44"/>
      <c r="PL23" s="44"/>
      <c r="PM23" s="44"/>
      <c r="PN23" s="44"/>
      <c r="PO23" s="44"/>
      <c r="PP23" s="44"/>
      <c r="PQ23" s="44"/>
      <c r="PR23" s="44"/>
      <c r="PS23" s="44"/>
      <c r="PT23" s="44"/>
      <c r="PU23" s="44"/>
      <c r="PV23" s="44"/>
      <c r="PW23" s="44"/>
      <c r="PX23" s="44"/>
      <c r="PY23" s="44"/>
      <c r="PZ23" s="44"/>
      <c r="QA23" s="44"/>
      <c r="QB23" s="44"/>
      <c r="QC23" s="44"/>
      <c r="QD23" s="44"/>
      <c r="QE23" s="44"/>
      <c r="QF23" s="44"/>
      <c r="QG23" s="44"/>
      <c r="QH23" s="44"/>
      <c r="QI23" s="44"/>
      <c r="QJ23" s="44"/>
      <c r="QK23" s="44"/>
      <c r="QL23" s="44"/>
      <c r="QM23" s="44"/>
      <c r="QN23" s="44"/>
      <c r="QO23" s="44"/>
      <c r="QP23" s="44"/>
      <c r="QQ23" s="44"/>
      <c r="QR23" s="44"/>
      <c r="QS23" s="44"/>
      <c r="QT23" s="44"/>
      <c r="QU23" s="44"/>
      <c r="QV23" s="44"/>
      <c r="QW23" s="44"/>
      <c r="QX23" s="44"/>
      <c r="QY23" s="44"/>
      <c r="QZ23" s="44"/>
      <c r="RA23" s="44"/>
      <c r="RB23" s="44"/>
      <c r="RC23" s="44"/>
      <c r="RD23" s="44"/>
      <c r="RE23" s="44"/>
      <c r="RF23" s="44"/>
      <c r="RG23" s="44"/>
      <c r="RH23" s="44"/>
      <c r="RI23" s="44"/>
      <c r="RJ23" s="44"/>
      <c r="RK23" s="44"/>
      <c r="RL23" s="44"/>
      <c r="RM23" s="44"/>
      <c r="RN23" s="44"/>
      <c r="RO23" s="44"/>
      <c r="RP23" s="44"/>
      <c r="RQ23" s="44"/>
      <c r="RR23" s="44"/>
      <c r="RS23" s="44"/>
      <c r="RT23" s="44"/>
      <c r="RU23" s="44"/>
      <c r="RV23" s="44"/>
      <c r="RW23" s="44"/>
      <c r="RX23" s="44"/>
      <c r="RY23" s="44"/>
      <c r="RZ23" s="44"/>
      <c r="SA23" s="44"/>
      <c r="SB23" s="44"/>
      <c r="SC23" s="44"/>
      <c r="SD23" s="44"/>
      <c r="SE23" s="44"/>
      <c r="SF23" s="44"/>
      <c r="SG23" s="44"/>
      <c r="SH23" s="44"/>
      <c r="SI23" s="44"/>
      <c r="SJ23" s="44"/>
      <c r="SK23" s="44"/>
      <c r="SL23" s="44"/>
      <c r="SM23" s="44"/>
      <c r="SN23" s="44"/>
      <c r="SO23" s="44"/>
      <c r="SP23" s="44"/>
      <c r="SQ23" s="44"/>
      <c r="SR23" s="44"/>
      <c r="SS23" s="44"/>
      <c r="ST23" s="44"/>
      <c r="SU23" s="44"/>
      <c r="SV23" s="44"/>
      <c r="SW23" s="44"/>
      <c r="SX23" s="44"/>
      <c r="SY23" s="44"/>
      <c r="SZ23" s="44"/>
      <c r="TA23" s="44"/>
      <c r="TB23" s="44"/>
      <c r="TC23" s="44"/>
      <c r="TD23" s="44"/>
      <c r="TE23" s="44"/>
      <c r="TF23" s="44"/>
      <c r="TG23" s="44"/>
      <c r="TH23" s="44"/>
      <c r="TI23" s="44"/>
      <c r="TJ23" s="44"/>
      <c r="TK23" s="44"/>
      <c r="TL23" s="44"/>
      <c r="TM23" s="44"/>
      <c r="TN23" s="44"/>
      <c r="TO23" s="44"/>
      <c r="TP23" s="44"/>
      <c r="TQ23" s="44"/>
      <c r="TR23" s="44"/>
      <c r="TS23" s="44"/>
      <c r="TT23" s="44"/>
      <c r="TU23" s="44"/>
      <c r="TV23" s="44"/>
      <c r="TW23" s="44"/>
      <c r="TX23" s="44"/>
      <c r="TY23" s="44"/>
      <c r="TZ23" s="44"/>
      <c r="UA23" s="44"/>
      <c r="UB23" s="44"/>
      <c r="UC23" s="44"/>
      <c r="UD23" s="44"/>
      <c r="UE23" s="44"/>
      <c r="UF23" s="44"/>
      <c r="UG23" s="44"/>
      <c r="UH23" s="44"/>
      <c r="UI23" s="44"/>
      <c r="UJ23" s="44"/>
      <c r="UK23" s="44"/>
      <c r="UL23" s="44"/>
      <c r="UM23" s="44"/>
      <c r="UN23" s="44"/>
      <c r="UO23" s="44"/>
      <c r="UP23" s="44"/>
      <c r="UQ23" s="44"/>
      <c r="UR23" s="44"/>
      <c r="US23" s="44"/>
      <c r="UT23" s="44"/>
      <c r="UU23" s="44"/>
      <c r="UV23" s="44"/>
      <c r="UW23" s="44"/>
      <c r="UX23" s="44"/>
      <c r="UY23" s="44"/>
      <c r="UZ23" s="44"/>
      <c r="VA23" s="44"/>
      <c r="VB23" s="44"/>
      <c r="VC23" s="44"/>
      <c r="VD23" s="44"/>
      <c r="VE23" s="44"/>
      <c r="VF23" s="44"/>
      <c r="VG23" s="44"/>
      <c r="VH23" s="44"/>
      <c r="VI23" s="44"/>
      <c r="VJ23" s="44"/>
      <c r="VK23" s="44"/>
      <c r="VL23" s="44"/>
      <c r="VM23" s="44"/>
      <c r="VN23" s="44"/>
      <c r="VO23" s="44"/>
      <c r="VP23" s="44"/>
      <c r="VQ23" s="44"/>
      <c r="VR23" s="44"/>
      <c r="VS23" s="44"/>
      <c r="VT23" s="44"/>
      <c r="VU23" s="44"/>
      <c r="VV23" s="44"/>
      <c r="VW23" s="44"/>
      <c r="VX23" s="44"/>
      <c r="VY23" s="44"/>
      <c r="VZ23" s="44"/>
      <c r="WA23" s="44"/>
      <c r="WB23" s="44"/>
      <c r="WC23" s="44"/>
      <c r="WD23" s="44"/>
      <c r="WE23" s="44"/>
      <c r="WF23" s="44"/>
      <c r="WG23" s="44"/>
      <c r="WH23" s="44"/>
      <c r="WI23" s="44"/>
      <c r="WJ23" s="44"/>
      <c r="WK23" s="44"/>
      <c r="WL23" s="44"/>
      <c r="WM23" s="44"/>
      <c r="WN23" s="44"/>
      <c r="WO23" s="44"/>
      <c r="WP23" s="44"/>
      <c r="WQ23" s="44"/>
      <c r="WR23" s="44"/>
      <c r="WS23" s="44"/>
      <c r="WT23" s="44"/>
      <c r="WU23" s="44"/>
      <c r="WV23" s="44"/>
      <c r="WW23" s="44"/>
      <c r="WX23" s="44"/>
      <c r="WY23" s="44"/>
      <c r="WZ23" s="44"/>
      <c r="XA23" s="44"/>
      <c r="XB23" s="44"/>
      <c r="XC23" s="44"/>
      <c r="XD23" s="44"/>
      <c r="XE23" s="44"/>
      <c r="XF23" s="44"/>
      <c r="XG23" s="44"/>
      <c r="XH23" s="44"/>
      <c r="XI23" s="44"/>
      <c r="XJ23" s="44"/>
      <c r="XK23" s="44"/>
      <c r="XL23" s="44"/>
      <c r="XM23" s="44"/>
      <c r="XN23" s="44"/>
      <c r="XO23" s="44"/>
      <c r="XP23" s="44"/>
      <c r="XQ23" s="44"/>
      <c r="XR23" s="44"/>
      <c r="XS23" s="44"/>
      <c r="XT23" s="44"/>
      <c r="XU23" s="44"/>
      <c r="XV23" s="44"/>
      <c r="XW23" s="44"/>
      <c r="XX23" s="44"/>
      <c r="XY23" s="44"/>
      <c r="XZ23" s="44"/>
      <c r="YA23" s="44"/>
      <c r="YB23" s="44"/>
      <c r="YC23" s="44"/>
      <c r="YD23" s="44"/>
      <c r="YE23" s="44"/>
      <c r="YF23" s="44"/>
      <c r="YG23" s="44"/>
      <c r="YH23" s="44"/>
      <c r="YI23" s="44"/>
      <c r="YJ23" s="44"/>
      <c r="YK23" s="44"/>
      <c r="YL23" s="44"/>
      <c r="YM23" s="44"/>
      <c r="YN23" s="44"/>
      <c r="YO23" s="44"/>
      <c r="YP23" s="44"/>
      <c r="YQ23" s="44"/>
      <c r="YR23" s="44"/>
      <c r="YS23" s="44"/>
      <c r="YT23" s="44"/>
      <c r="YU23" s="44"/>
      <c r="YV23" s="44"/>
      <c r="YW23" s="44"/>
      <c r="YX23" s="44"/>
      <c r="YY23" s="44"/>
      <c r="YZ23" s="44"/>
      <c r="ZA23" s="44"/>
      <c r="ZB23" s="44"/>
      <c r="ZC23" s="44"/>
      <c r="ZD23" s="44"/>
      <c r="ZE23" s="44"/>
      <c r="ZF23" s="44"/>
      <c r="ZG23" s="44"/>
      <c r="ZH23" s="44"/>
      <c r="ZI23" s="44"/>
      <c r="ZJ23" s="44"/>
      <c r="ZK23" s="44"/>
      <c r="ZL23" s="44"/>
      <c r="ZM23" s="44"/>
      <c r="ZN23" s="44"/>
      <c r="ZO23" s="44"/>
      <c r="ZP23" s="44"/>
      <c r="ZQ23" s="44"/>
      <c r="ZR23" s="44"/>
      <c r="ZS23" s="44"/>
      <c r="ZT23" s="44"/>
      <c r="ZU23" s="44"/>
      <c r="ZV23" s="44"/>
      <c r="ZW23" s="44"/>
      <c r="ZX23" s="44"/>
      <c r="ZY23" s="44"/>
      <c r="ZZ23" s="44"/>
      <c r="AAA23" s="44"/>
      <c r="AAB23" s="44"/>
      <c r="AAC23" s="44"/>
      <c r="AAD23" s="44"/>
      <c r="AAE23" s="44"/>
      <c r="AAF23" s="44"/>
      <c r="AAG23" s="44"/>
      <c r="AAH23" s="44"/>
      <c r="AAI23" s="44"/>
      <c r="AAJ23" s="44"/>
      <c r="AAK23" s="44"/>
      <c r="AAL23" s="44"/>
      <c r="AAM23" s="44"/>
      <c r="AAN23" s="44"/>
      <c r="AAO23" s="44"/>
      <c r="AAP23" s="44"/>
      <c r="AAQ23" s="44"/>
      <c r="AAR23" s="44"/>
      <c r="AAS23" s="44"/>
      <c r="AAT23" s="44"/>
      <c r="AAU23" s="44"/>
      <c r="AAV23" s="44"/>
      <c r="AAW23" s="44"/>
      <c r="AAX23" s="44"/>
      <c r="AAY23" s="44"/>
      <c r="AAZ23" s="44"/>
      <c r="ABA23" s="44"/>
      <c r="ABB23" s="44"/>
      <c r="ABC23" s="44"/>
      <c r="ABD23" s="44"/>
      <c r="ABE23" s="44"/>
      <c r="ABF23" s="44"/>
      <c r="ABG23" s="44"/>
      <c r="ABH23" s="44"/>
      <c r="ABI23" s="44"/>
      <c r="ABJ23" s="44"/>
      <c r="ABK23" s="44"/>
      <c r="ABL23" s="44"/>
      <c r="ABM23" s="44"/>
      <c r="ABN23" s="44"/>
      <c r="ABO23" s="44"/>
      <c r="ABP23" s="44"/>
      <c r="ABQ23" s="44"/>
      <c r="ABR23" s="44"/>
      <c r="ABS23" s="44"/>
      <c r="ABT23" s="44"/>
      <c r="ABU23" s="44"/>
      <c r="ABV23" s="44"/>
      <c r="ABW23" s="44"/>
      <c r="ABX23" s="44"/>
      <c r="ABY23" s="44"/>
      <c r="ABZ23" s="44"/>
      <c r="ACA23" s="44"/>
      <c r="ACB23" s="44"/>
      <c r="ACC23" s="44"/>
      <c r="ACD23" s="44"/>
      <c r="ACE23" s="44"/>
      <c r="ACF23" s="44"/>
      <c r="ACG23" s="44"/>
      <c r="ACH23" s="44"/>
      <c r="ACI23" s="44"/>
      <c r="ACJ23" s="44"/>
      <c r="ACK23" s="44"/>
      <c r="ACL23" s="44"/>
      <c r="ACM23" s="44"/>
      <c r="ACN23" s="44"/>
      <c r="ACO23" s="44"/>
      <c r="ACP23" s="44"/>
      <c r="ACQ23" s="44"/>
      <c r="ACR23" s="44"/>
      <c r="ACS23" s="44"/>
      <c r="ACT23" s="44"/>
      <c r="ACU23" s="44"/>
      <c r="ACV23" s="44"/>
      <c r="ACW23" s="44"/>
      <c r="ACX23" s="44"/>
      <c r="ACY23" s="44"/>
      <c r="ACZ23" s="44"/>
      <c r="ADA23" s="44"/>
      <c r="ADB23" s="44"/>
      <c r="ADC23" s="44"/>
      <c r="ADD23" s="44"/>
      <c r="ADE23" s="44"/>
      <c r="ADF23" s="44"/>
      <c r="ADG23" s="44"/>
      <c r="ADH23" s="44"/>
      <c r="ADI23" s="44"/>
      <c r="ADJ23" s="44"/>
      <c r="ADK23" s="44"/>
      <c r="ADL23" s="44"/>
      <c r="ADM23" s="44"/>
      <c r="ADN23" s="44"/>
      <c r="ADO23" s="44"/>
      <c r="ADP23" s="44"/>
      <c r="ADQ23" s="44"/>
      <c r="ADR23" s="44"/>
      <c r="ADS23" s="44"/>
      <c r="ADT23" s="44"/>
      <c r="ADU23" s="44"/>
      <c r="ADV23" s="44"/>
      <c r="ADW23" s="44"/>
      <c r="ADX23" s="44"/>
      <c r="ADY23" s="44"/>
      <c r="ADZ23" s="44"/>
      <c r="AEA23" s="44"/>
      <c r="AEB23" s="44"/>
      <c r="AEC23" s="44"/>
      <c r="AED23" s="44"/>
      <c r="AEE23" s="44"/>
      <c r="AEF23" s="44"/>
      <c r="AEG23" s="44"/>
      <c r="AEH23" s="44"/>
      <c r="AEI23" s="44"/>
      <c r="AEJ23" s="44"/>
      <c r="AEK23" s="44"/>
      <c r="AEL23" s="44"/>
      <c r="AEM23" s="44"/>
      <c r="AEN23" s="44"/>
      <c r="AEO23" s="44"/>
      <c r="AEP23" s="44"/>
      <c r="AEQ23" s="44"/>
      <c r="AER23" s="44"/>
      <c r="AES23" s="44"/>
      <c r="AET23" s="44"/>
      <c r="AEU23" s="44"/>
      <c r="AEV23" s="44"/>
      <c r="AEW23" s="44"/>
      <c r="AEX23" s="44"/>
      <c r="AEY23" s="44"/>
      <c r="AEZ23" s="44"/>
      <c r="AFA23" s="44"/>
      <c r="AFB23" s="44"/>
      <c r="AFC23" s="44"/>
      <c r="AFD23" s="44"/>
      <c r="AFE23" s="44"/>
      <c r="AFF23" s="44"/>
      <c r="AFG23" s="44"/>
      <c r="AFH23" s="44"/>
      <c r="AFI23" s="44"/>
      <c r="AFJ23" s="44"/>
      <c r="AFK23" s="44"/>
      <c r="AFL23" s="44"/>
      <c r="AFM23" s="44"/>
      <c r="AFN23" s="44"/>
      <c r="AFO23" s="44"/>
      <c r="AFP23" s="44"/>
      <c r="AFQ23" s="44"/>
      <c r="AFR23" s="44"/>
      <c r="AFS23" s="44"/>
      <c r="AFT23" s="44"/>
      <c r="AFU23" s="44"/>
      <c r="AFV23" s="44"/>
      <c r="AFW23" s="44"/>
      <c r="AFX23" s="44"/>
      <c r="AFY23" s="44"/>
      <c r="AFZ23" s="44"/>
      <c r="AGA23" s="44"/>
      <c r="AGB23" s="44"/>
      <c r="AGC23" s="44"/>
      <c r="AGD23" s="44"/>
      <c r="AGE23" s="44"/>
      <c r="AGF23" s="44"/>
      <c r="AGG23" s="44"/>
      <c r="AGH23" s="44"/>
      <c r="AGI23" s="44"/>
      <c r="AGJ23" s="44"/>
      <c r="AGK23" s="44"/>
      <c r="AGL23" s="44"/>
      <c r="AGM23" s="44"/>
      <c r="AGN23" s="44"/>
      <c r="AGO23" s="44"/>
      <c r="AGP23" s="44"/>
      <c r="AGQ23" s="44"/>
      <c r="AGR23" s="44"/>
      <c r="AGS23" s="44"/>
      <c r="AGT23" s="44"/>
      <c r="AGU23" s="44"/>
      <c r="AGV23" s="44"/>
      <c r="AGW23" s="44"/>
      <c r="AGX23" s="44"/>
      <c r="AGY23" s="44"/>
      <c r="AGZ23" s="44"/>
      <c r="AHA23" s="44"/>
      <c r="AHB23" s="44"/>
      <c r="AHC23" s="44"/>
      <c r="AHD23" s="44"/>
      <c r="AHE23" s="44"/>
      <c r="AHF23" s="44"/>
      <c r="AHG23" s="44"/>
      <c r="AHH23" s="44"/>
      <c r="AHI23" s="44"/>
      <c r="AHJ23" s="44"/>
      <c r="AHK23" s="44"/>
      <c r="AHL23" s="44"/>
      <c r="AHM23" s="44"/>
      <c r="AHN23" s="44"/>
      <c r="AHO23" s="44"/>
      <c r="AHP23" s="44"/>
      <c r="AHQ23" s="44"/>
      <c r="AHR23" s="44"/>
      <c r="AHS23" s="44"/>
      <c r="AHT23" s="44"/>
      <c r="AHU23" s="44"/>
      <c r="AHV23" s="44"/>
      <c r="AHW23" s="44"/>
      <c r="AHX23" s="44"/>
      <c r="AHY23" s="44"/>
      <c r="AHZ23" s="44"/>
      <c r="AIA23" s="44"/>
      <c r="AIB23" s="44"/>
      <c r="AIC23" s="44"/>
      <c r="AID23" s="44"/>
      <c r="AIE23" s="44"/>
      <c r="AIF23" s="44"/>
      <c r="AIG23" s="44"/>
      <c r="AIH23" s="44"/>
      <c r="AII23" s="44"/>
      <c r="AIJ23" s="44"/>
      <c r="AIK23" s="44"/>
      <c r="AIL23" s="44"/>
      <c r="AIM23" s="44"/>
      <c r="AIN23" s="44"/>
      <c r="AIO23" s="44"/>
      <c r="AIP23" s="44"/>
      <c r="AIQ23" s="44"/>
      <c r="AIR23" s="44"/>
      <c r="AIS23" s="44"/>
      <c r="AIT23" s="44"/>
      <c r="AIU23" s="44"/>
      <c r="AIV23" s="44"/>
      <c r="AIW23" s="44"/>
      <c r="AIX23" s="44"/>
      <c r="AIY23" s="44"/>
      <c r="AIZ23" s="44"/>
      <c r="AJA23" s="44"/>
      <c r="AJB23" s="44"/>
      <c r="AJC23" s="44"/>
      <c r="AJD23" s="44"/>
      <c r="AJE23" s="44"/>
      <c r="AJF23" s="44"/>
      <c r="AJG23" s="44"/>
      <c r="AJH23" s="44"/>
      <c r="AJI23" s="44"/>
      <c r="AJJ23" s="44"/>
      <c r="AJK23" s="44"/>
      <c r="AJL23" s="44"/>
      <c r="AJM23" s="44"/>
      <c r="AJN23" s="44"/>
      <c r="AJO23" s="44"/>
      <c r="AJP23" s="44"/>
      <c r="AJQ23" s="44"/>
      <c r="AJR23" s="44"/>
      <c r="AJS23" s="44"/>
      <c r="AJT23" s="44"/>
      <c r="AJU23" s="44"/>
      <c r="AJV23" s="44"/>
      <c r="AJW23" s="44"/>
      <c r="AJX23" s="44"/>
      <c r="AJY23" s="44"/>
      <c r="AJZ23" s="44"/>
      <c r="AKA23" s="44"/>
      <c r="AKB23" s="44"/>
      <c r="AKC23" s="44"/>
      <c r="AKD23" s="44"/>
      <c r="AKE23" s="44"/>
      <c r="AKF23" s="44"/>
      <c r="AKG23" s="44"/>
      <c r="AKH23" s="44"/>
      <c r="AKI23" s="44"/>
      <c r="AKJ23" s="44"/>
      <c r="AKK23" s="44"/>
      <c r="AKL23" s="44"/>
      <c r="AKM23" s="44"/>
      <c r="AKN23" s="44"/>
      <c r="AKO23" s="44"/>
      <c r="AKP23" s="44"/>
      <c r="AKQ23" s="44"/>
      <c r="AKR23" s="44"/>
      <c r="AKS23" s="44"/>
      <c r="AKT23" s="44"/>
      <c r="AKU23" s="44"/>
      <c r="AKV23" s="44"/>
      <c r="AKW23" s="44"/>
      <c r="AKX23" s="44"/>
      <c r="AKY23" s="44"/>
      <c r="AKZ23" s="44"/>
      <c r="ALA23" s="44"/>
      <c r="ALB23" s="44"/>
      <c r="ALC23" s="44"/>
      <c r="ALD23" s="44"/>
      <c r="ALE23" s="44"/>
      <c r="ALF23" s="44"/>
      <c r="ALG23" s="44"/>
      <c r="ALH23" s="44"/>
      <c r="ALI23" s="44"/>
      <c r="ALJ23" s="44"/>
      <c r="ALK23" s="44"/>
      <c r="ALL23" s="44"/>
      <c r="ALM23" s="44"/>
      <c r="ALN23" s="44"/>
      <c r="ALO23" s="44"/>
      <c r="ALP23" s="44"/>
      <c r="ALQ23" s="44"/>
      <c r="ALR23" s="44"/>
      <c r="ALS23" s="44"/>
      <c r="ALT23" s="44"/>
      <c r="ALU23" s="44"/>
      <c r="ALV23" s="44"/>
      <c r="ALW23" s="44"/>
      <c r="ALX23" s="44"/>
      <c r="ALY23" s="44"/>
      <c r="ALZ23" s="44"/>
      <c r="AMA23" s="44"/>
      <c r="AMB23" s="44"/>
      <c r="AMC23" s="44"/>
      <c r="AMD23" s="44"/>
      <c r="AME23" s="44"/>
      <c r="AMF23" s="44"/>
      <c r="AMG23" s="44"/>
      <c r="AMH23" s="44"/>
      <c r="AMI23" s="44"/>
      <c r="AMJ23" s="44"/>
      <c r="AMK23" s="44"/>
      <c r="AML23" s="44"/>
      <c r="AMM23" s="44"/>
      <c r="AMN23" s="44"/>
      <c r="AMO23" s="12"/>
    </row>
    <row r="24" spans="1:1029" s="79" customFormat="1" ht="32.25" customHeight="1">
      <c r="A24" s="72">
        <v>11</v>
      </c>
      <c r="B24" s="72">
        <v>11</v>
      </c>
      <c r="C24" s="199" t="s">
        <v>1013</v>
      </c>
      <c r="D24" s="199" t="s">
        <v>44</v>
      </c>
      <c r="E24" s="66" t="s">
        <v>16</v>
      </c>
      <c r="F24" s="19"/>
      <c r="G24" s="198" t="s">
        <v>620</v>
      </c>
      <c r="H24" s="19">
        <v>62.9</v>
      </c>
      <c r="I24" s="19">
        <v>45</v>
      </c>
      <c r="J24" s="19">
        <v>2</v>
      </c>
      <c r="K24" s="203"/>
      <c r="L24" s="66" t="s">
        <v>678</v>
      </c>
      <c r="M24" s="93"/>
      <c r="N24" s="202" t="s">
        <v>665</v>
      </c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8"/>
      <c r="JA24" s="78"/>
      <c r="JB24" s="78"/>
      <c r="JC24" s="78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8"/>
      <c r="JO24" s="78"/>
      <c r="JP24" s="78"/>
      <c r="JQ24" s="78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8"/>
      <c r="KC24" s="78"/>
      <c r="KD24" s="78"/>
      <c r="KE24" s="78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8"/>
      <c r="KQ24" s="78"/>
      <c r="KR24" s="78"/>
      <c r="KS24" s="78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8"/>
      <c r="LE24" s="78"/>
      <c r="LF24" s="78"/>
      <c r="LG24" s="78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8"/>
      <c r="LS24" s="78"/>
      <c r="LT24" s="78"/>
      <c r="LU24" s="78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8"/>
      <c r="MG24" s="78"/>
      <c r="MH24" s="78"/>
      <c r="MI24" s="78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8"/>
      <c r="MU24" s="78"/>
      <c r="MV24" s="78"/>
      <c r="MW24" s="78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8"/>
      <c r="NI24" s="78"/>
      <c r="NJ24" s="78"/>
      <c r="NK24" s="78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8"/>
      <c r="NW24" s="78"/>
      <c r="NX24" s="78"/>
      <c r="NY24" s="78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8"/>
      <c r="OK24" s="78"/>
      <c r="OL24" s="78"/>
      <c r="OM24" s="78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8"/>
      <c r="OY24" s="78"/>
      <c r="OZ24" s="78"/>
      <c r="PA24" s="78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8"/>
      <c r="PM24" s="78"/>
      <c r="PN24" s="78"/>
      <c r="PO24" s="78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8"/>
      <c r="QA24" s="78"/>
      <c r="QB24" s="78"/>
      <c r="QC24" s="78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8"/>
      <c r="QO24" s="78"/>
      <c r="QP24" s="78"/>
      <c r="QQ24" s="78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8"/>
      <c r="RC24" s="78"/>
      <c r="RD24" s="78"/>
      <c r="RE24" s="78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8"/>
      <c r="RQ24" s="78"/>
      <c r="RR24" s="78"/>
      <c r="RS24" s="78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8"/>
      <c r="SE24" s="78"/>
      <c r="SF24" s="78"/>
      <c r="SG24" s="78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8"/>
      <c r="SS24" s="78"/>
      <c r="ST24" s="78"/>
      <c r="SU24" s="78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8"/>
      <c r="TG24" s="78"/>
      <c r="TH24" s="78"/>
      <c r="TI24" s="78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8"/>
      <c r="TU24" s="78"/>
      <c r="TV24" s="78"/>
      <c r="TW24" s="78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8"/>
      <c r="UI24" s="78"/>
      <c r="UJ24" s="78"/>
      <c r="UK24" s="78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8"/>
      <c r="UW24" s="78"/>
      <c r="UX24" s="78"/>
      <c r="UY24" s="78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8"/>
      <c r="VK24" s="78"/>
      <c r="VL24" s="78"/>
      <c r="VM24" s="78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8"/>
      <c r="VY24" s="78"/>
      <c r="VZ24" s="78"/>
      <c r="WA24" s="78"/>
      <c r="WB24" s="78"/>
      <c r="WC24" s="78"/>
      <c r="WD24" s="78"/>
      <c r="WE24" s="78"/>
      <c r="WF24" s="78"/>
      <c r="WG24" s="78"/>
      <c r="WH24" s="78"/>
      <c r="WI24" s="78"/>
      <c r="WJ24" s="78"/>
      <c r="WK24" s="78"/>
      <c r="WL24" s="78"/>
      <c r="WM24" s="78"/>
      <c r="WN24" s="78"/>
      <c r="WO24" s="78"/>
      <c r="WP24" s="78"/>
      <c r="WQ24" s="78"/>
      <c r="WR24" s="78"/>
      <c r="WS24" s="78"/>
      <c r="WT24" s="78"/>
      <c r="WU24" s="78"/>
      <c r="WV24" s="78"/>
      <c r="WW24" s="78"/>
      <c r="WX24" s="78"/>
      <c r="WY24" s="78"/>
      <c r="WZ24" s="78"/>
      <c r="XA24" s="78"/>
      <c r="XB24" s="78"/>
      <c r="XC24" s="78"/>
      <c r="XD24" s="78"/>
      <c r="XE24" s="78"/>
      <c r="XF24" s="78"/>
      <c r="XG24" s="78"/>
      <c r="XH24" s="78"/>
      <c r="XI24" s="78"/>
      <c r="XJ24" s="78"/>
      <c r="XK24" s="78"/>
      <c r="XL24" s="78"/>
      <c r="XM24" s="78"/>
      <c r="XN24" s="78"/>
      <c r="XO24" s="78"/>
      <c r="XP24" s="78"/>
      <c r="XQ24" s="78"/>
      <c r="XR24" s="78"/>
      <c r="XS24" s="78"/>
      <c r="XT24" s="78"/>
      <c r="XU24" s="78"/>
      <c r="XV24" s="78"/>
      <c r="XW24" s="78"/>
      <c r="XX24" s="78"/>
      <c r="XY24" s="78"/>
      <c r="XZ24" s="78"/>
      <c r="YA24" s="78"/>
      <c r="YB24" s="78"/>
      <c r="YC24" s="78"/>
      <c r="YD24" s="78"/>
      <c r="YE24" s="78"/>
      <c r="YF24" s="78"/>
      <c r="YG24" s="78"/>
      <c r="YH24" s="78"/>
      <c r="YI24" s="78"/>
      <c r="YJ24" s="78"/>
      <c r="YK24" s="78"/>
      <c r="YL24" s="78"/>
      <c r="YM24" s="78"/>
      <c r="YN24" s="78"/>
      <c r="YO24" s="78"/>
      <c r="YP24" s="78"/>
      <c r="YQ24" s="78"/>
      <c r="YR24" s="78"/>
      <c r="YS24" s="78"/>
      <c r="YT24" s="78"/>
      <c r="YU24" s="78"/>
      <c r="YV24" s="78"/>
      <c r="YW24" s="78"/>
      <c r="YX24" s="78"/>
      <c r="YY24" s="78"/>
      <c r="YZ24" s="78"/>
      <c r="ZA24" s="78"/>
      <c r="ZB24" s="78"/>
      <c r="ZC24" s="78"/>
      <c r="ZD24" s="78"/>
      <c r="ZE24" s="78"/>
      <c r="ZF24" s="78"/>
      <c r="ZG24" s="78"/>
      <c r="ZH24" s="78"/>
      <c r="ZI24" s="78"/>
      <c r="ZJ24" s="78"/>
      <c r="ZK24" s="78"/>
      <c r="ZL24" s="78"/>
      <c r="ZM24" s="78"/>
      <c r="ZN24" s="78"/>
      <c r="ZO24" s="78"/>
      <c r="ZP24" s="78"/>
      <c r="ZQ24" s="78"/>
      <c r="ZR24" s="78"/>
      <c r="ZS24" s="78"/>
      <c r="ZT24" s="78"/>
      <c r="ZU24" s="78"/>
      <c r="ZV24" s="78"/>
      <c r="ZW24" s="78"/>
      <c r="ZX24" s="78"/>
      <c r="ZY24" s="78"/>
      <c r="ZZ24" s="78"/>
      <c r="AAA24" s="78"/>
      <c r="AAB24" s="78"/>
      <c r="AAC24" s="78"/>
      <c r="AAD24" s="78"/>
      <c r="AAE24" s="78"/>
      <c r="AAF24" s="78"/>
      <c r="AAG24" s="78"/>
      <c r="AAH24" s="78"/>
      <c r="AAI24" s="78"/>
      <c r="AAJ24" s="78"/>
      <c r="AAK24" s="78"/>
      <c r="AAL24" s="78"/>
      <c r="AAM24" s="78"/>
      <c r="AAN24" s="78"/>
      <c r="AAO24" s="78"/>
      <c r="AAP24" s="78"/>
      <c r="AAQ24" s="78"/>
      <c r="AAR24" s="78"/>
      <c r="AAS24" s="78"/>
      <c r="AAT24" s="78"/>
      <c r="AAU24" s="78"/>
      <c r="AAV24" s="78"/>
      <c r="AAW24" s="78"/>
      <c r="AAX24" s="78"/>
      <c r="AAY24" s="78"/>
      <c r="AAZ24" s="78"/>
      <c r="ABA24" s="78"/>
      <c r="ABB24" s="78"/>
      <c r="ABC24" s="78"/>
      <c r="ABD24" s="78"/>
      <c r="ABE24" s="78"/>
      <c r="ABF24" s="78"/>
      <c r="ABG24" s="78"/>
      <c r="ABH24" s="78"/>
      <c r="ABI24" s="78"/>
      <c r="ABJ24" s="78"/>
      <c r="ABK24" s="78"/>
      <c r="ABL24" s="78"/>
      <c r="ABM24" s="78"/>
      <c r="ABN24" s="78"/>
      <c r="ABO24" s="78"/>
      <c r="ABP24" s="78"/>
      <c r="ABQ24" s="78"/>
      <c r="ABR24" s="78"/>
      <c r="ABS24" s="78"/>
      <c r="ABT24" s="78"/>
      <c r="ABU24" s="78"/>
      <c r="ABV24" s="78"/>
      <c r="ABW24" s="78"/>
      <c r="ABX24" s="78"/>
      <c r="ABY24" s="78"/>
      <c r="ABZ24" s="78"/>
      <c r="ACA24" s="78"/>
      <c r="ACB24" s="78"/>
      <c r="ACC24" s="78"/>
      <c r="ACD24" s="78"/>
      <c r="ACE24" s="78"/>
      <c r="ACF24" s="78"/>
      <c r="ACG24" s="78"/>
      <c r="ACH24" s="78"/>
      <c r="ACI24" s="78"/>
      <c r="ACJ24" s="78"/>
      <c r="ACK24" s="78"/>
      <c r="ACL24" s="78"/>
      <c r="ACM24" s="78"/>
      <c r="ACN24" s="78"/>
      <c r="ACO24" s="78"/>
      <c r="ACP24" s="78"/>
      <c r="ACQ24" s="78"/>
      <c r="ACR24" s="78"/>
      <c r="ACS24" s="78"/>
      <c r="ACT24" s="78"/>
      <c r="ACU24" s="78"/>
      <c r="ACV24" s="78"/>
      <c r="ACW24" s="78"/>
      <c r="ACX24" s="78"/>
      <c r="ACY24" s="78"/>
      <c r="ACZ24" s="78"/>
      <c r="ADA24" s="78"/>
      <c r="ADB24" s="78"/>
      <c r="ADC24" s="78"/>
      <c r="ADD24" s="78"/>
      <c r="ADE24" s="78"/>
      <c r="ADF24" s="78"/>
      <c r="ADG24" s="78"/>
      <c r="ADH24" s="78"/>
      <c r="ADI24" s="78"/>
      <c r="ADJ24" s="78"/>
      <c r="ADK24" s="78"/>
      <c r="ADL24" s="78"/>
      <c r="ADM24" s="78"/>
      <c r="ADN24" s="78"/>
      <c r="ADO24" s="78"/>
      <c r="ADP24" s="78"/>
      <c r="ADQ24" s="78"/>
      <c r="ADR24" s="78"/>
      <c r="ADS24" s="78"/>
      <c r="ADT24" s="78"/>
      <c r="ADU24" s="78"/>
      <c r="ADV24" s="78"/>
      <c r="ADW24" s="78"/>
      <c r="ADX24" s="78"/>
      <c r="ADY24" s="78"/>
      <c r="ADZ24" s="78"/>
      <c r="AEA24" s="78"/>
      <c r="AEB24" s="78"/>
      <c r="AEC24" s="78"/>
      <c r="AED24" s="78"/>
      <c r="AEE24" s="78"/>
      <c r="AEF24" s="78"/>
      <c r="AEG24" s="78"/>
      <c r="AEH24" s="78"/>
      <c r="AEI24" s="78"/>
      <c r="AEJ24" s="78"/>
      <c r="AEK24" s="78"/>
      <c r="AEL24" s="78"/>
      <c r="AEM24" s="78"/>
      <c r="AEN24" s="78"/>
      <c r="AEO24" s="78"/>
      <c r="AEP24" s="78"/>
      <c r="AEQ24" s="78"/>
      <c r="AER24" s="78"/>
      <c r="AES24" s="78"/>
      <c r="AET24" s="78"/>
      <c r="AEU24" s="78"/>
      <c r="AEV24" s="78"/>
      <c r="AEW24" s="78"/>
      <c r="AEX24" s="78"/>
      <c r="AEY24" s="78"/>
      <c r="AEZ24" s="78"/>
      <c r="AFA24" s="78"/>
      <c r="AFB24" s="78"/>
      <c r="AFC24" s="78"/>
      <c r="AFD24" s="78"/>
      <c r="AFE24" s="78"/>
      <c r="AFF24" s="78"/>
      <c r="AFG24" s="78"/>
      <c r="AFH24" s="78"/>
      <c r="AFI24" s="78"/>
      <c r="AFJ24" s="78"/>
      <c r="AFK24" s="78"/>
      <c r="AFL24" s="78"/>
      <c r="AFM24" s="78"/>
      <c r="AFN24" s="78"/>
      <c r="AFO24" s="78"/>
      <c r="AFP24" s="78"/>
      <c r="AFQ24" s="78"/>
      <c r="AFR24" s="78"/>
      <c r="AFS24" s="78"/>
      <c r="AFT24" s="78"/>
      <c r="AFU24" s="78"/>
      <c r="AFV24" s="78"/>
      <c r="AFW24" s="78"/>
      <c r="AFX24" s="78"/>
      <c r="AFY24" s="78"/>
      <c r="AFZ24" s="78"/>
      <c r="AGA24" s="78"/>
      <c r="AGB24" s="78"/>
      <c r="AGC24" s="78"/>
      <c r="AGD24" s="78"/>
      <c r="AGE24" s="78"/>
      <c r="AGF24" s="78"/>
      <c r="AGG24" s="78"/>
      <c r="AGH24" s="78"/>
      <c r="AGI24" s="78"/>
      <c r="AGJ24" s="78"/>
      <c r="AGK24" s="78"/>
      <c r="AGL24" s="78"/>
      <c r="AGM24" s="78"/>
      <c r="AGN24" s="78"/>
      <c r="AGO24" s="78"/>
      <c r="AGP24" s="78"/>
      <c r="AGQ24" s="78"/>
      <c r="AGR24" s="78"/>
      <c r="AGS24" s="78"/>
      <c r="AGT24" s="78"/>
      <c r="AGU24" s="78"/>
      <c r="AGV24" s="78"/>
      <c r="AGW24" s="78"/>
      <c r="AGX24" s="78"/>
      <c r="AGY24" s="78"/>
      <c r="AGZ24" s="78"/>
      <c r="AHA24" s="78"/>
      <c r="AHB24" s="78"/>
      <c r="AHC24" s="78"/>
      <c r="AHD24" s="78"/>
      <c r="AHE24" s="78"/>
      <c r="AHF24" s="78"/>
      <c r="AHG24" s="78"/>
      <c r="AHH24" s="78"/>
      <c r="AHI24" s="78"/>
      <c r="AHJ24" s="78"/>
      <c r="AHK24" s="78"/>
      <c r="AHL24" s="78"/>
      <c r="AHM24" s="78"/>
      <c r="AHN24" s="78"/>
      <c r="AHO24" s="78"/>
      <c r="AHP24" s="78"/>
      <c r="AHQ24" s="78"/>
      <c r="AHR24" s="78"/>
      <c r="AHS24" s="78"/>
      <c r="AHT24" s="78"/>
      <c r="AHU24" s="78"/>
      <c r="AHV24" s="78"/>
      <c r="AHW24" s="78"/>
      <c r="AHX24" s="78"/>
      <c r="AHY24" s="78"/>
      <c r="AHZ24" s="78"/>
      <c r="AIA24" s="78"/>
      <c r="AIB24" s="78"/>
      <c r="AIC24" s="78"/>
      <c r="AID24" s="78"/>
      <c r="AIE24" s="78"/>
      <c r="AIF24" s="78"/>
      <c r="AIG24" s="78"/>
      <c r="AIH24" s="78"/>
      <c r="AII24" s="78"/>
      <c r="AIJ24" s="78"/>
      <c r="AIK24" s="78"/>
      <c r="AIL24" s="78"/>
      <c r="AIM24" s="78"/>
      <c r="AIN24" s="78"/>
      <c r="AIO24" s="78"/>
      <c r="AIP24" s="78"/>
      <c r="AIQ24" s="78"/>
      <c r="AIR24" s="78"/>
      <c r="AIS24" s="78"/>
      <c r="AIT24" s="78"/>
      <c r="AIU24" s="78"/>
      <c r="AIV24" s="78"/>
      <c r="AIW24" s="78"/>
      <c r="AIX24" s="78"/>
      <c r="AIY24" s="78"/>
      <c r="AIZ24" s="78"/>
      <c r="AJA24" s="78"/>
      <c r="AJB24" s="78"/>
      <c r="AJC24" s="78"/>
      <c r="AJD24" s="78"/>
      <c r="AJE24" s="78"/>
      <c r="AJF24" s="78"/>
      <c r="AJG24" s="78"/>
      <c r="AJH24" s="78"/>
      <c r="AJI24" s="78"/>
      <c r="AJJ24" s="78"/>
      <c r="AJK24" s="78"/>
      <c r="AJL24" s="78"/>
      <c r="AJM24" s="78"/>
      <c r="AJN24" s="78"/>
      <c r="AJO24" s="78"/>
      <c r="AJP24" s="78"/>
      <c r="AJQ24" s="78"/>
      <c r="AJR24" s="78"/>
      <c r="AJS24" s="78"/>
      <c r="AJT24" s="78"/>
      <c r="AJU24" s="78"/>
      <c r="AJV24" s="78"/>
      <c r="AJW24" s="78"/>
      <c r="AJX24" s="78"/>
      <c r="AJY24" s="78"/>
      <c r="AJZ24" s="78"/>
      <c r="AKA24" s="78"/>
      <c r="AKB24" s="78"/>
      <c r="AKC24" s="78"/>
      <c r="AKD24" s="78"/>
      <c r="AKE24" s="78"/>
      <c r="AKF24" s="78"/>
      <c r="AKG24" s="78"/>
      <c r="AKH24" s="78"/>
      <c r="AKI24" s="78"/>
      <c r="AKJ24" s="78"/>
      <c r="AKK24" s="78"/>
      <c r="AKL24" s="78"/>
      <c r="AKM24" s="78"/>
      <c r="AKN24" s="78"/>
      <c r="AKO24" s="78"/>
      <c r="AKP24" s="78"/>
      <c r="AKQ24" s="78"/>
      <c r="AKR24" s="78"/>
      <c r="AKS24" s="78"/>
      <c r="AKT24" s="78"/>
      <c r="AKU24" s="78"/>
      <c r="AKV24" s="78"/>
      <c r="AKW24" s="78"/>
      <c r="AKX24" s="78"/>
      <c r="AKY24" s="78"/>
      <c r="AKZ24" s="78"/>
      <c r="ALA24" s="78"/>
      <c r="ALB24" s="78"/>
      <c r="ALC24" s="78"/>
      <c r="ALD24" s="78"/>
      <c r="ALE24" s="78"/>
      <c r="ALF24" s="78"/>
      <c r="ALG24" s="78"/>
      <c r="ALH24" s="78"/>
      <c r="ALI24" s="78"/>
      <c r="ALJ24" s="78"/>
      <c r="ALK24" s="78"/>
      <c r="ALL24" s="78"/>
      <c r="ALM24" s="78"/>
      <c r="ALN24" s="78"/>
      <c r="ALO24" s="78"/>
      <c r="ALP24" s="78"/>
      <c r="ALQ24" s="78"/>
      <c r="ALR24" s="78"/>
      <c r="ALS24" s="78"/>
      <c r="ALT24" s="78"/>
      <c r="ALU24" s="78"/>
      <c r="ALV24" s="78"/>
      <c r="ALW24" s="78"/>
      <c r="ALX24" s="78"/>
      <c r="ALY24" s="78"/>
      <c r="ALZ24" s="78"/>
      <c r="AMA24" s="78"/>
      <c r="AMB24" s="78"/>
      <c r="AMC24" s="78"/>
      <c r="AMD24" s="78"/>
      <c r="AME24" s="78"/>
      <c r="AMF24" s="78"/>
      <c r="AMG24" s="78"/>
      <c r="AMH24" s="78"/>
      <c r="AMI24" s="78"/>
      <c r="AMJ24" s="78"/>
      <c r="AMK24" s="78"/>
      <c r="AML24" s="78"/>
      <c r="AMM24" s="78"/>
      <c r="AMN24" s="78"/>
    </row>
    <row r="25" spans="1:1029" s="78" customFormat="1" ht="47.25" customHeight="1">
      <c r="A25" s="72">
        <v>12</v>
      </c>
      <c r="B25" s="72">
        <v>12</v>
      </c>
      <c r="C25" s="66" t="s">
        <v>671</v>
      </c>
      <c r="D25" s="66" t="s">
        <v>672</v>
      </c>
      <c r="E25" s="66" t="s">
        <v>16</v>
      </c>
      <c r="F25" s="197">
        <v>10</v>
      </c>
      <c r="G25" s="66" t="s">
        <v>661</v>
      </c>
      <c r="H25" s="197">
        <v>213.21</v>
      </c>
      <c r="I25" s="197">
        <v>90.3</v>
      </c>
      <c r="J25" s="19">
        <v>3</v>
      </c>
      <c r="K25" s="19"/>
      <c r="L25" s="66" t="s">
        <v>681</v>
      </c>
      <c r="M25" s="92"/>
      <c r="N25" s="66" t="s">
        <v>673</v>
      </c>
    </row>
    <row r="26" spans="1:1029" s="79" customFormat="1" ht="36.75" customHeight="1">
      <c r="A26" s="72">
        <v>13</v>
      </c>
      <c r="B26" s="72">
        <v>13</v>
      </c>
      <c r="C26" s="66" t="s">
        <v>674</v>
      </c>
      <c r="D26" s="66" t="s">
        <v>675</v>
      </c>
      <c r="E26" s="66" t="s">
        <v>16</v>
      </c>
      <c r="F26" s="197"/>
      <c r="G26" s="66" t="s">
        <v>676</v>
      </c>
      <c r="H26" s="197">
        <v>54</v>
      </c>
      <c r="I26" s="197">
        <v>33.9</v>
      </c>
      <c r="J26" s="197">
        <v>3</v>
      </c>
      <c r="K26" s="19"/>
      <c r="L26" s="66" t="s">
        <v>685</v>
      </c>
      <c r="M26" s="114"/>
      <c r="N26" s="66" t="s">
        <v>677</v>
      </c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  <c r="IW26" s="78"/>
      <c r="IX26" s="78"/>
      <c r="IY26" s="78"/>
      <c r="IZ26" s="78"/>
      <c r="JA26" s="78"/>
      <c r="JB26" s="78"/>
      <c r="JC26" s="78"/>
      <c r="JD26" s="78"/>
      <c r="JE26" s="78"/>
      <c r="JF26" s="78"/>
      <c r="JG26" s="78"/>
      <c r="JH26" s="78"/>
      <c r="JI26" s="78"/>
      <c r="JJ26" s="78"/>
      <c r="JK26" s="78"/>
      <c r="JL26" s="78"/>
      <c r="JM26" s="78"/>
      <c r="JN26" s="78"/>
      <c r="JO26" s="78"/>
      <c r="JP26" s="78"/>
      <c r="JQ26" s="78"/>
      <c r="JR26" s="78"/>
      <c r="JS26" s="78"/>
      <c r="JT26" s="78"/>
      <c r="JU26" s="78"/>
      <c r="JV26" s="78"/>
      <c r="JW26" s="78"/>
      <c r="JX26" s="78"/>
      <c r="JY26" s="78"/>
      <c r="JZ26" s="78"/>
      <c r="KA26" s="78"/>
      <c r="KB26" s="78"/>
      <c r="KC26" s="78"/>
      <c r="KD26" s="78"/>
      <c r="KE26" s="78"/>
      <c r="KF26" s="78"/>
      <c r="KG26" s="78"/>
      <c r="KH26" s="78"/>
      <c r="KI26" s="78"/>
      <c r="KJ26" s="78"/>
      <c r="KK26" s="78"/>
      <c r="KL26" s="78"/>
      <c r="KM26" s="78"/>
      <c r="KN26" s="78"/>
      <c r="KO26" s="78"/>
      <c r="KP26" s="78"/>
      <c r="KQ26" s="78"/>
      <c r="KR26" s="78"/>
      <c r="KS26" s="78"/>
      <c r="KT26" s="78"/>
      <c r="KU26" s="78"/>
      <c r="KV26" s="78"/>
      <c r="KW26" s="78"/>
      <c r="KX26" s="78"/>
      <c r="KY26" s="78"/>
      <c r="KZ26" s="78"/>
      <c r="LA26" s="78"/>
      <c r="LB26" s="78"/>
      <c r="LC26" s="78"/>
      <c r="LD26" s="78"/>
      <c r="LE26" s="78"/>
      <c r="LF26" s="78"/>
      <c r="LG26" s="78"/>
      <c r="LH26" s="78"/>
      <c r="LI26" s="78"/>
      <c r="LJ26" s="78"/>
      <c r="LK26" s="78"/>
      <c r="LL26" s="78"/>
      <c r="LM26" s="78"/>
      <c r="LN26" s="78"/>
      <c r="LO26" s="78"/>
      <c r="LP26" s="78"/>
      <c r="LQ26" s="78"/>
      <c r="LR26" s="78"/>
      <c r="LS26" s="78"/>
      <c r="LT26" s="78"/>
      <c r="LU26" s="78"/>
      <c r="LV26" s="78"/>
      <c r="LW26" s="78"/>
      <c r="LX26" s="78"/>
      <c r="LY26" s="78"/>
      <c r="LZ26" s="78"/>
      <c r="MA26" s="78"/>
      <c r="MB26" s="78"/>
      <c r="MC26" s="78"/>
      <c r="MD26" s="78"/>
      <c r="ME26" s="78"/>
      <c r="MF26" s="78"/>
      <c r="MG26" s="78"/>
      <c r="MH26" s="78"/>
      <c r="MI26" s="78"/>
      <c r="MJ26" s="78"/>
      <c r="MK26" s="78"/>
      <c r="ML26" s="78"/>
      <c r="MM26" s="78"/>
      <c r="MN26" s="78"/>
      <c r="MO26" s="78"/>
      <c r="MP26" s="78"/>
      <c r="MQ26" s="78"/>
      <c r="MR26" s="78"/>
      <c r="MS26" s="78"/>
      <c r="MT26" s="78"/>
      <c r="MU26" s="78"/>
      <c r="MV26" s="78"/>
      <c r="MW26" s="78"/>
      <c r="MX26" s="78"/>
      <c r="MY26" s="78"/>
      <c r="MZ26" s="78"/>
      <c r="NA26" s="78"/>
      <c r="NB26" s="78"/>
      <c r="NC26" s="78"/>
      <c r="ND26" s="78"/>
      <c r="NE26" s="78"/>
      <c r="NF26" s="78"/>
      <c r="NG26" s="78"/>
      <c r="NH26" s="78"/>
      <c r="NI26" s="78"/>
      <c r="NJ26" s="78"/>
      <c r="NK26" s="78"/>
      <c r="NL26" s="78"/>
      <c r="NM26" s="78"/>
      <c r="NN26" s="78"/>
      <c r="NO26" s="78"/>
      <c r="NP26" s="78"/>
      <c r="NQ26" s="78"/>
      <c r="NR26" s="78"/>
      <c r="NS26" s="78"/>
      <c r="NT26" s="78"/>
      <c r="NU26" s="78"/>
      <c r="NV26" s="78"/>
      <c r="NW26" s="78"/>
      <c r="NX26" s="78"/>
      <c r="NY26" s="78"/>
      <c r="NZ26" s="78"/>
      <c r="OA26" s="78"/>
      <c r="OB26" s="78"/>
      <c r="OC26" s="78"/>
      <c r="OD26" s="78"/>
      <c r="OE26" s="78"/>
      <c r="OF26" s="78"/>
      <c r="OG26" s="78"/>
      <c r="OH26" s="78"/>
      <c r="OI26" s="78"/>
      <c r="OJ26" s="78"/>
      <c r="OK26" s="78"/>
      <c r="OL26" s="78"/>
      <c r="OM26" s="78"/>
      <c r="ON26" s="78"/>
      <c r="OO26" s="78"/>
      <c r="OP26" s="78"/>
      <c r="OQ26" s="78"/>
      <c r="OR26" s="78"/>
      <c r="OS26" s="78"/>
      <c r="OT26" s="78"/>
      <c r="OU26" s="78"/>
      <c r="OV26" s="78"/>
      <c r="OW26" s="78"/>
      <c r="OX26" s="78"/>
      <c r="OY26" s="78"/>
      <c r="OZ26" s="78"/>
      <c r="PA26" s="78"/>
      <c r="PB26" s="78"/>
      <c r="PC26" s="78"/>
      <c r="PD26" s="78"/>
      <c r="PE26" s="78"/>
      <c r="PF26" s="78"/>
      <c r="PG26" s="78"/>
      <c r="PH26" s="78"/>
      <c r="PI26" s="78"/>
      <c r="PJ26" s="78"/>
      <c r="PK26" s="78"/>
      <c r="PL26" s="78"/>
      <c r="PM26" s="78"/>
      <c r="PN26" s="78"/>
      <c r="PO26" s="78"/>
      <c r="PP26" s="78"/>
      <c r="PQ26" s="78"/>
      <c r="PR26" s="78"/>
      <c r="PS26" s="78"/>
      <c r="PT26" s="78"/>
      <c r="PU26" s="78"/>
      <c r="PV26" s="78"/>
      <c r="PW26" s="78"/>
      <c r="PX26" s="78"/>
      <c r="PY26" s="78"/>
      <c r="PZ26" s="78"/>
      <c r="QA26" s="78"/>
      <c r="QB26" s="78"/>
      <c r="QC26" s="78"/>
      <c r="QD26" s="78"/>
      <c r="QE26" s="78"/>
      <c r="QF26" s="78"/>
      <c r="QG26" s="78"/>
      <c r="QH26" s="78"/>
      <c r="QI26" s="78"/>
      <c r="QJ26" s="78"/>
      <c r="QK26" s="78"/>
      <c r="QL26" s="78"/>
      <c r="QM26" s="78"/>
      <c r="QN26" s="78"/>
      <c r="QO26" s="78"/>
      <c r="QP26" s="78"/>
      <c r="QQ26" s="78"/>
      <c r="QR26" s="78"/>
      <c r="QS26" s="78"/>
      <c r="QT26" s="78"/>
      <c r="QU26" s="78"/>
      <c r="QV26" s="78"/>
      <c r="QW26" s="78"/>
      <c r="QX26" s="78"/>
      <c r="QY26" s="78"/>
      <c r="QZ26" s="78"/>
      <c r="RA26" s="78"/>
      <c r="RB26" s="78"/>
      <c r="RC26" s="78"/>
      <c r="RD26" s="78"/>
      <c r="RE26" s="78"/>
      <c r="RF26" s="78"/>
      <c r="RG26" s="78"/>
      <c r="RH26" s="78"/>
      <c r="RI26" s="78"/>
      <c r="RJ26" s="78"/>
      <c r="RK26" s="78"/>
      <c r="RL26" s="78"/>
      <c r="RM26" s="78"/>
      <c r="RN26" s="78"/>
      <c r="RO26" s="78"/>
      <c r="RP26" s="78"/>
      <c r="RQ26" s="78"/>
      <c r="RR26" s="78"/>
      <c r="RS26" s="78"/>
      <c r="RT26" s="78"/>
      <c r="RU26" s="78"/>
      <c r="RV26" s="78"/>
      <c r="RW26" s="78"/>
      <c r="RX26" s="78"/>
      <c r="RY26" s="78"/>
      <c r="RZ26" s="78"/>
      <c r="SA26" s="78"/>
      <c r="SB26" s="78"/>
      <c r="SC26" s="78"/>
      <c r="SD26" s="78"/>
      <c r="SE26" s="78"/>
      <c r="SF26" s="78"/>
      <c r="SG26" s="78"/>
      <c r="SH26" s="78"/>
      <c r="SI26" s="78"/>
      <c r="SJ26" s="78"/>
      <c r="SK26" s="78"/>
      <c r="SL26" s="78"/>
      <c r="SM26" s="78"/>
      <c r="SN26" s="78"/>
      <c r="SO26" s="78"/>
      <c r="SP26" s="78"/>
      <c r="SQ26" s="78"/>
      <c r="SR26" s="78"/>
      <c r="SS26" s="78"/>
      <c r="ST26" s="78"/>
      <c r="SU26" s="78"/>
      <c r="SV26" s="78"/>
      <c r="SW26" s="78"/>
      <c r="SX26" s="78"/>
      <c r="SY26" s="78"/>
      <c r="SZ26" s="78"/>
      <c r="TA26" s="78"/>
      <c r="TB26" s="78"/>
      <c r="TC26" s="78"/>
      <c r="TD26" s="78"/>
      <c r="TE26" s="78"/>
      <c r="TF26" s="78"/>
      <c r="TG26" s="78"/>
      <c r="TH26" s="78"/>
      <c r="TI26" s="78"/>
      <c r="TJ26" s="78"/>
      <c r="TK26" s="78"/>
      <c r="TL26" s="78"/>
      <c r="TM26" s="78"/>
      <c r="TN26" s="78"/>
      <c r="TO26" s="78"/>
      <c r="TP26" s="78"/>
      <c r="TQ26" s="78"/>
      <c r="TR26" s="78"/>
      <c r="TS26" s="78"/>
      <c r="TT26" s="78"/>
      <c r="TU26" s="78"/>
      <c r="TV26" s="78"/>
      <c r="TW26" s="78"/>
      <c r="TX26" s="78"/>
      <c r="TY26" s="78"/>
      <c r="TZ26" s="78"/>
      <c r="UA26" s="78"/>
      <c r="UB26" s="78"/>
      <c r="UC26" s="78"/>
      <c r="UD26" s="78"/>
      <c r="UE26" s="78"/>
      <c r="UF26" s="78"/>
      <c r="UG26" s="78"/>
      <c r="UH26" s="78"/>
      <c r="UI26" s="78"/>
      <c r="UJ26" s="78"/>
      <c r="UK26" s="78"/>
      <c r="UL26" s="78"/>
      <c r="UM26" s="78"/>
      <c r="UN26" s="78"/>
      <c r="UO26" s="78"/>
      <c r="UP26" s="78"/>
      <c r="UQ26" s="78"/>
      <c r="UR26" s="78"/>
      <c r="US26" s="78"/>
      <c r="UT26" s="78"/>
      <c r="UU26" s="78"/>
      <c r="UV26" s="78"/>
      <c r="UW26" s="78"/>
      <c r="UX26" s="78"/>
      <c r="UY26" s="78"/>
      <c r="UZ26" s="78"/>
      <c r="VA26" s="78"/>
      <c r="VB26" s="78"/>
      <c r="VC26" s="78"/>
      <c r="VD26" s="78"/>
      <c r="VE26" s="78"/>
      <c r="VF26" s="78"/>
      <c r="VG26" s="78"/>
      <c r="VH26" s="78"/>
      <c r="VI26" s="78"/>
      <c r="VJ26" s="78"/>
      <c r="VK26" s="78"/>
      <c r="VL26" s="78"/>
      <c r="VM26" s="78"/>
      <c r="VN26" s="78"/>
      <c r="VO26" s="78"/>
      <c r="VP26" s="78"/>
      <c r="VQ26" s="78"/>
      <c r="VR26" s="78"/>
      <c r="VS26" s="78"/>
      <c r="VT26" s="78"/>
      <c r="VU26" s="78"/>
      <c r="VV26" s="78"/>
      <c r="VW26" s="78"/>
      <c r="VX26" s="78"/>
      <c r="VY26" s="78"/>
      <c r="VZ26" s="78"/>
      <c r="WA26" s="78"/>
      <c r="WB26" s="78"/>
      <c r="WC26" s="78"/>
      <c r="WD26" s="78"/>
      <c r="WE26" s="78"/>
      <c r="WF26" s="78"/>
      <c r="WG26" s="78"/>
      <c r="WH26" s="78"/>
      <c r="WI26" s="78"/>
      <c r="WJ26" s="78"/>
      <c r="WK26" s="78"/>
      <c r="WL26" s="78"/>
      <c r="WM26" s="78"/>
      <c r="WN26" s="78"/>
      <c r="WO26" s="78"/>
      <c r="WP26" s="78"/>
      <c r="WQ26" s="78"/>
      <c r="WR26" s="78"/>
      <c r="WS26" s="78"/>
      <c r="WT26" s="78"/>
      <c r="WU26" s="78"/>
      <c r="WV26" s="78"/>
      <c r="WW26" s="78"/>
      <c r="WX26" s="78"/>
      <c r="WY26" s="78"/>
      <c r="WZ26" s="78"/>
      <c r="XA26" s="78"/>
      <c r="XB26" s="78"/>
      <c r="XC26" s="78"/>
      <c r="XD26" s="78"/>
      <c r="XE26" s="78"/>
      <c r="XF26" s="78"/>
      <c r="XG26" s="78"/>
      <c r="XH26" s="78"/>
      <c r="XI26" s="78"/>
      <c r="XJ26" s="78"/>
      <c r="XK26" s="78"/>
      <c r="XL26" s="78"/>
      <c r="XM26" s="78"/>
      <c r="XN26" s="78"/>
      <c r="XO26" s="78"/>
      <c r="XP26" s="78"/>
      <c r="XQ26" s="78"/>
      <c r="XR26" s="78"/>
      <c r="XS26" s="78"/>
      <c r="XT26" s="78"/>
      <c r="XU26" s="78"/>
      <c r="XV26" s="78"/>
      <c r="XW26" s="78"/>
      <c r="XX26" s="78"/>
      <c r="XY26" s="78"/>
      <c r="XZ26" s="78"/>
      <c r="YA26" s="78"/>
      <c r="YB26" s="78"/>
      <c r="YC26" s="78"/>
      <c r="YD26" s="78"/>
      <c r="YE26" s="78"/>
      <c r="YF26" s="78"/>
      <c r="YG26" s="78"/>
      <c r="YH26" s="78"/>
      <c r="YI26" s="78"/>
      <c r="YJ26" s="78"/>
      <c r="YK26" s="78"/>
      <c r="YL26" s="78"/>
      <c r="YM26" s="78"/>
      <c r="YN26" s="78"/>
      <c r="YO26" s="78"/>
      <c r="YP26" s="78"/>
      <c r="YQ26" s="78"/>
      <c r="YR26" s="78"/>
      <c r="YS26" s="78"/>
      <c r="YT26" s="78"/>
      <c r="YU26" s="78"/>
      <c r="YV26" s="78"/>
      <c r="YW26" s="78"/>
      <c r="YX26" s="78"/>
      <c r="YY26" s="78"/>
      <c r="YZ26" s="78"/>
      <c r="ZA26" s="78"/>
      <c r="ZB26" s="78"/>
      <c r="ZC26" s="78"/>
      <c r="ZD26" s="78"/>
      <c r="ZE26" s="78"/>
      <c r="ZF26" s="78"/>
      <c r="ZG26" s="78"/>
      <c r="ZH26" s="78"/>
      <c r="ZI26" s="78"/>
      <c r="ZJ26" s="78"/>
      <c r="ZK26" s="78"/>
      <c r="ZL26" s="78"/>
      <c r="ZM26" s="78"/>
      <c r="ZN26" s="78"/>
      <c r="ZO26" s="78"/>
      <c r="ZP26" s="78"/>
      <c r="ZQ26" s="78"/>
      <c r="ZR26" s="78"/>
      <c r="ZS26" s="78"/>
      <c r="ZT26" s="78"/>
      <c r="ZU26" s="78"/>
      <c r="ZV26" s="78"/>
      <c r="ZW26" s="78"/>
      <c r="ZX26" s="78"/>
      <c r="ZY26" s="78"/>
      <c r="ZZ26" s="78"/>
      <c r="AAA26" s="78"/>
      <c r="AAB26" s="78"/>
      <c r="AAC26" s="78"/>
      <c r="AAD26" s="78"/>
      <c r="AAE26" s="78"/>
      <c r="AAF26" s="78"/>
      <c r="AAG26" s="78"/>
      <c r="AAH26" s="78"/>
      <c r="AAI26" s="78"/>
      <c r="AAJ26" s="78"/>
      <c r="AAK26" s="78"/>
      <c r="AAL26" s="78"/>
      <c r="AAM26" s="78"/>
      <c r="AAN26" s="78"/>
      <c r="AAO26" s="78"/>
      <c r="AAP26" s="78"/>
      <c r="AAQ26" s="78"/>
      <c r="AAR26" s="78"/>
      <c r="AAS26" s="78"/>
      <c r="AAT26" s="78"/>
      <c r="AAU26" s="78"/>
      <c r="AAV26" s="78"/>
      <c r="AAW26" s="78"/>
      <c r="AAX26" s="78"/>
      <c r="AAY26" s="78"/>
      <c r="AAZ26" s="78"/>
      <c r="ABA26" s="78"/>
      <c r="ABB26" s="78"/>
      <c r="ABC26" s="78"/>
      <c r="ABD26" s="78"/>
      <c r="ABE26" s="78"/>
      <c r="ABF26" s="78"/>
      <c r="ABG26" s="78"/>
      <c r="ABH26" s="78"/>
      <c r="ABI26" s="78"/>
      <c r="ABJ26" s="78"/>
      <c r="ABK26" s="78"/>
      <c r="ABL26" s="78"/>
      <c r="ABM26" s="78"/>
      <c r="ABN26" s="78"/>
      <c r="ABO26" s="78"/>
      <c r="ABP26" s="78"/>
      <c r="ABQ26" s="78"/>
      <c r="ABR26" s="78"/>
      <c r="ABS26" s="78"/>
      <c r="ABT26" s="78"/>
      <c r="ABU26" s="78"/>
      <c r="ABV26" s="78"/>
      <c r="ABW26" s="78"/>
      <c r="ABX26" s="78"/>
      <c r="ABY26" s="78"/>
      <c r="ABZ26" s="78"/>
      <c r="ACA26" s="78"/>
      <c r="ACB26" s="78"/>
      <c r="ACC26" s="78"/>
      <c r="ACD26" s="78"/>
      <c r="ACE26" s="78"/>
      <c r="ACF26" s="78"/>
      <c r="ACG26" s="78"/>
      <c r="ACH26" s="78"/>
      <c r="ACI26" s="78"/>
      <c r="ACJ26" s="78"/>
      <c r="ACK26" s="78"/>
      <c r="ACL26" s="78"/>
      <c r="ACM26" s="78"/>
      <c r="ACN26" s="78"/>
      <c r="ACO26" s="78"/>
      <c r="ACP26" s="78"/>
      <c r="ACQ26" s="78"/>
      <c r="ACR26" s="78"/>
      <c r="ACS26" s="78"/>
      <c r="ACT26" s="78"/>
      <c r="ACU26" s="78"/>
      <c r="ACV26" s="78"/>
      <c r="ACW26" s="78"/>
      <c r="ACX26" s="78"/>
      <c r="ACY26" s="78"/>
      <c r="ACZ26" s="78"/>
      <c r="ADA26" s="78"/>
      <c r="ADB26" s="78"/>
      <c r="ADC26" s="78"/>
      <c r="ADD26" s="78"/>
      <c r="ADE26" s="78"/>
      <c r="ADF26" s="78"/>
      <c r="ADG26" s="78"/>
      <c r="ADH26" s="78"/>
      <c r="ADI26" s="78"/>
      <c r="ADJ26" s="78"/>
      <c r="ADK26" s="78"/>
      <c r="ADL26" s="78"/>
      <c r="ADM26" s="78"/>
      <c r="ADN26" s="78"/>
      <c r="ADO26" s="78"/>
      <c r="ADP26" s="78"/>
      <c r="ADQ26" s="78"/>
      <c r="ADR26" s="78"/>
      <c r="ADS26" s="78"/>
      <c r="ADT26" s="78"/>
      <c r="ADU26" s="78"/>
      <c r="ADV26" s="78"/>
      <c r="ADW26" s="78"/>
      <c r="ADX26" s="78"/>
      <c r="ADY26" s="78"/>
      <c r="ADZ26" s="78"/>
      <c r="AEA26" s="78"/>
      <c r="AEB26" s="78"/>
      <c r="AEC26" s="78"/>
      <c r="AED26" s="78"/>
      <c r="AEE26" s="78"/>
      <c r="AEF26" s="78"/>
      <c r="AEG26" s="78"/>
      <c r="AEH26" s="78"/>
      <c r="AEI26" s="78"/>
      <c r="AEJ26" s="78"/>
      <c r="AEK26" s="78"/>
      <c r="AEL26" s="78"/>
      <c r="AEM26" s="78"/>
      <c r="AEN26" s="78"/>
      <c r="AEO26" s="78"/>
      <c r="AEP26" s="78"/>
      <c r="AEQ26" s="78"/>
      <c r="AER26" s="78"/>
      <c r="AES26" s="78"/>
      <c r="AET26" s="78"/>
      <c r="AEU26" s="78"/>
      <c r="AEV26" s="78"/>
      <c r="AEW26" s="78"/>
      <c r="AEX26" s="78"/>
      <c r="AEY26" s="78"/>
      <c r="AEZ26" s="78"/>
      <c r="AFA26" s="78"/>
      <c r="AFB26" s="78"/>
      <c r="AFC26" s="78"/>
      <c r="AFD26" s="78"/>
      <c r="AFE26" s="78"/>
      <c r="AFF26" s="78"/>
      <c r="AFG26" s="78"/>
      <c r="AFH26" s="78"/>
      <c r="AFI26" s="78"/>
      <c r="AFJ26" s="78"/>
      <c r="AFK26" s="78"/>
      <c r="AFL26" s="78"/>
      <c r="AFM26" s="78"/>
      <c r="AFN26" s="78"/>
      <c r="AFO26" s="78"/>
      <c r="AFP26" s="78"/>
      <c r="AFQ26" s="78"/>
      <c r="AFR26" s="78"/>
      <c r="AFS26" s="78"/>
      <c r="AFT26" s="78"/>
      <c r="AFU26" s="78"/>
      <c r="AFV26" s="78"/>
      <c r="AFW26" s="78"/>
      <c r="AFX26" s="78"/>
      <c r="AFY26" s="78"/>
      <c r="AFZ26" s="78"/>
      <c r="AGA26" s="78"/>
      <c r="AGB26" s="78"/>
      <c r="AGC26" s="78"/>
      <c r="AGD26" s="78"/>
      <c r="AGE26" s="78"/>
      <c r="AGF26" s="78"/>
      <c r="AGG26" s="78"/>
      <c r="AGH26" s="78"/>
      <c r="AGI26" s="78"/>
      <c r="AGJ26" s="78"/>
      <c r="AGK26" s="78"/>
      <c r="AGL26" s="78"/>
      <c r="AGM26" s="78"/>
      <c r="AGN26" s="78"/>
      <c r="AGO26" s="78"/>
      <c r="AGP26" s="78"/>
      <c r="AGQ26" s="78"/>
      <c r="AGR26" s="78"/>
      <c r="AGS26" s="78"/>
      <c r="AGT26" s="78"/>
      <c r="AGU26" s="78"/>
      <c r="AGV26" s="78"/>
      <c r="AGW26" s="78"/>
      <c r="AGX26" s="78"/>
      <c r="AGY26" s="78"/>
      <c r="AGZ26" s="78"/>
      <c r="AHA26" s="78"/>
      <c r="AHB26" s="78"/>
      <c r="AHC26" s="78"/>
      <c r="AHD26" s="78"/>
      <c r="AHE26" s="78"/>
      <c r="AHF26" s="78"/>
      <c r="AHG26" s="78"/>
      <c r="AHH26" s="78"/>
      <c r="AHI26" s="78"/>
      <c r="AHJ26" s="78"/>
      <c r="AHK26" s="78"/>
      <c r="AHL26" s="78"/>
      <c r="AHM26" s="78"/>
      <c r="AHN26" s="78"/>
      <c r="AHO26" s="78"/>
      <c r="AHP26" s="78"/>
      <c r="AHQ26" s="78"/>
      <c r="AHR26" s="78"/>
      <c r="AHS26" s="78"/>
      <c r="AHT26" s="78"/>
      <c r="AHU26" s="78"/>
      <c r="AHV26" s="78"/>
      <c r="AHW26" s="78"/>
      <c r="AHX26" s="78"/>
      <c r="AHY26" s="78"/>
      <c r="AHZ26" s="78"/>
      <c r="AIA26" s="78"/>
      <c r="AIB26" s="78"/>
      <c r="AIC26" s="78"/>
      <c r="AID26" s="78"/>
      <c r="AIE26" s="78"/>
      <c r="AIF26" s="78"/>
      <c r="AIG26" s="78"/>
      <c r="AIH26" s="78"/>
      <c r="AII26" s="78"/>
      <c r="AIJ26" s="78"/>
      <c r="AIK26" s="78"/>
      <c r="AIL26" s="78"/>
      <c r="AIM26" s="78"/>
      <c r="AIN26" s="78"/>
      <c r="AIO26" s="78"/>
      <c r="AIP26" s="78"/>
      <c r="AIQ26" s="78"/>
      <c r="AIR26" s="78"/>
      <c r="AIS26" s="78"/>
      <c r="AIT26" s="78"/>
      <c r="AIU26" s="78"/>
      <c r="AIV26" s="78"/>
      <c r="AIW26" s="78"/>
      <c r="AIX26" s="78"/>
      <c r="AIY26" s="78"/>
      <c r="AIZ26" s="78"/>
      <c r="AJA26" s="78"/>
      <c r="AJB26" s="78"/>
      <c r="AJC26" s="78"/>
      <c r="AJD26" s="78"/>
      <c r="AJE26" s="78"/>
      <c r="AJF26" s="78"/>
      <c r="AJG26" s="78"/>
      <c r="AJH26" s="78"/>
      <c r="AJI26" s="78"/>
      <c r="AJJ26" s="78"/>
      <c r="AJK26" s="78"/>
      <c r="AJL26" s="78"/>
      <c r="AJM26" s="78"/>
      <c r="AJN26" s="78"/>
      <c r="AJO26" s="78"/>
      <c r="AJP26" s="78"/>
      <c r="AJQ26" s="78"/>
      <c r="AJR26" s="78"/>
      <c r="AJS26" s="78"/>
      <c r="AJT26" s="78"/>
      <c r="AJU26" s="78"/>
      <c r="AJV26" s="78"/>
      <c r="AJW26" s="78"/>
      <c r="AJX26" s="78"/>
      <c r="AJY26" s="78"/>
      <c r="AJZ26" s="78"/>
      <c r="AKA26" s="78"/>
      <c r="AKB26" s="78"/>
      <c r="AKC26" s="78"/>
      <c r="AKD26" s="78"/>
      <c r="AKE26" s="78"/>
      <c r="AKF26" s="78"/>
      <c r="AKG26" s="78"/>
      <c r="AKH26" s="78"/>
      <c r="AKI26" s="78"/>
      <c r="AKJ26" s="78"/>
      <c r="AKK26" s="78"/>
      <c r="AKL26" s="78"/>
      <c r="AKM26" s="78"/>
      <c r="AKN26" s="78"/>
      <c r="AKO26" s="78"/>
      <c r="AKP26" s="78"/>
      <c r="AKQ26" s="78"/>
      <c r="AKR26" s="78"/>
      <c r="AKS26" s="78"/>
      <c r="AKT26" s="78"/>
      <c r="AKU26" s="78"/>
      <c r="AKV26" s="78"/>
      <c r="AKW26" s="78"/>
      <c r="AKX26" s="78"/>
      <c r="AKY26" s="78"/>
      <c r="AKZ26" s="78"/>
      <c r="ALA26" s="78"/>
      <c r="ALB26" s="78"/>
      <c r="ALC26" s="78"/>
      <c r="ALD26" s="78"/>
      <c r="ALE26" s="78"/>
      <c r="ALF26" s="78"/>
      <c r="ALG26" s="78"/>
      <c r="ALH26" s="78"/>
      <c r="ALI26" s="78"/>
      <c r="ALJ26" s="78"/>
      <c r="ALK26" s="78"/>
      <c r="ALL26" s="78"/>
      <c r="ALM26" s="78"/>
      <c r="ALN26" s="78"/>
      <c r="ALO26" s="78"/>
      <c r="ALP26" s="78"/>
      <c r="ALQ26" s="78"/>
      <c r="ALR26" s="78"/>
      <c r="ALS26" s="78"/>
      <c r="ALT26" s="78"/>
      <c r="ALU26" s="78"/>
      <c r="ALV26" s="78"/>
      <c r="ALW26" s="78"/>
      <c r="ALX26" s="78"/>
      <c r="ALY26" s="78"/>
      <c r="ALZ26" s="78"/>
      <c r="AMA26" s="78"/>
      <c r="AMB26" s="78"/>
      <c r="AMC26" s="78"/>
      <c r="AMD26" s="78"/>
      <c r="AME26" s="78"/>
      <c r="AMF26" s="78"/>
      <c r="AMG26" s="78"/>
      <c r="AMH26" s="78"/>
      <c r="AMI26" s="78"/>
      <c r="AMJ26" s="78"/>
      <c r="AMK26" s="78"/>
      <c r="AML26" s="78"/>
      <c r="AMM26" s="78"/>
      <c r="AMN26" s="78"/>
    </row>
    <row r="27" spans="1:1029" ht="12.75" hidden="1" customHeight="1">
      <c r="A27" s="72">
        <v>17</v>
      </c>
      <c r="B27" s="72">
        <v>17</v>
      </c>
      <c r="C27" s="66"/>
      <c r="D27" s="66"/>
      <c r="E27" s="66"/>
      <c r="F27" s="197"/>
      <c r="G27" s="66"/>
      <c r="H27" s="197"/>
      <c r="I27" s="197"/>
      <c r="J27" s="197"/>
      <c r="K27" s="19"/>
      <c r="L27" s="66" t="s">
        <v>688</v>
      </c>
      <c r="M27" s="118"/>
      <c r="N27" s="9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  <c r="ABC27" s="44"/>
      <c r="ABD27" s="44"/>
      <c r="ABE27" s="44"/>
      <c r="ABF27" s="44"/>
      <c r="ABG27" s="44"/>
      <c r="ABH27" s="44"/>
      <c r="ABI27" s="44"/>
      <c r="ABJ27" s="44"/>
      <c r="ABK27" s="44"/>
      <c r="ABL27" s="44"/>
      <c r="ABM27" s="44"/>
      <c r="ABN27" s="44"/>
      <c r="ABO27" s="44"/>
      <c r="ABP27" s="44"/>
      <c r="ABQ27" s="44"/>
      <c r="ABR27" s="44"/>
      <c r="ABS27" s="44"/>
      <c r="ABT27" s="44"/>
      <c r="ABU27" s="44"/>
      <c r="ABV27" s="44"/>
      <c r="ABW27" s="44"/>
      <c r="ABX27" s="44"/>
      <c r="ABY27" s="44"/>
      <c r="ABZ27" s="44"/>
      <c r="ACA27" s="44"/>
      <c r="ACB27" s="44"/>
      <c r="ACC27" s="44"/>
      <c r="ACD27" s="44"/>
      <c r="ACE27" s="44"/>
      <c r="ACF27" s="44"/>
      <c r="ACG27" s="44"/>
      <c r="ACH27" s="44"/>
      <c r="ACI27" s="44"/>
      <c r="ACJ27" s="44"/>
      <c r="ACK27" s="44"/>
      <c r="ACL27" s="44"/>
      <c r="ACM27" s="44"/>
      <c r="ACN27" s="44"/>
      <c r="ACO27" s="44"/>
      <c r="ACP27" s="44"/>
      <c r="ACQ27" s="44"/>
      <c r="ACR27" s="44"/>
      <c r="ACS27" s="44"/>
      <c r="ACT27" s="44"/>
      <c r="ACU27" s="44"/>
      <c r="ACV27" s="44"/>
      <c r="ACW27" s="44"/>
      <c r="ACX27" s="44"/>
      <c r="ACY27" s="44"/>
      <c r="ACZ27" s="44"/>
      <c r="ADA27" s="44"/>
      <c r="ADB27" s="44"/>
      <c r="ADC27" s="44"/>
      <c r="ADD27" s="44"/>
      <c r="ADE27" s="44"/>
      <c r="ADF27" s="44"/>
      <c r="ADG27" s="44"/>
      <c r="ADH27" s="44"/>
      <c r="ADI27" s="44"/>
      <c r="ADJ27" s="44"/>
      <c r="ADK27" s="44"/>
      <c r="ADL27" s="44"/>
      <c r="ADM27" s="44"/>
      <c r="ADN27" s="44"/>
      <c r="ADO27" s="44"/>
      <c r="ADP27" s="44"/>
      <c r="ADQ27" s="44"/>
      <c r="ADR27" s="44"/>
      <c r="ADS27" s="44"/>
      <c r="ADT27" s="44"/>
      <c r="ADU27" s="44"/>
      <c r="ADV27" s="44"/>
      <c r="ADW27" s="44"/>
      <c r="ADX27" s="44"/>
      <c r="ADY27" s="44"/>
      <c r="ADZ27" s="44"/>
      <c r="AEA27" s="44"/>
      <c r="AEB27" s="44"/>
      <c r="AEC27" s="44"/>
      <c r="AED27" s="44"/>
      <c r="AEE27" s="44"/>
      <c r="AEF27" s="44"/>
      <c r="AEG27" s="44"/>
      <c r="AEH27" s="44"/>
      <c r="AEI27" s="44"/>
      <c r="AEJ27" s="44"/>
      <c r="AEK27" s="44"/>
      <c r="AEL27" s="44"/>
      <c r="AEM27" s="44"/>
      <c r="AEN27" s="44"/>
      <c r="AEO27" s="44"/>
      <c r="AEP27" s="44"/>
      <c r="AEQ27" s="44"/>
      <c r="AER27" s="44"/>
      <c r="AES27" s="44"/>
      <c r="AET27" s="44"/>
      <c r="AEU27" s="44"/>
      <c r="AEV27" s="44"/>
      <c r="AEW27" s="44"/>
      <c r="AEX27" s="44"/>
      <c r="AEY27" s="44"/>
      <c r="AEZ27" s="44"/>
      <c r="AFA27" s="44"/>
      <c r="AFB27" s="44"/>
      <c r="AFC27" s="44"/>
      <c r="AFD27" s="44"/>
      <c r="AFE27" s="44"/>
      <c r="AFF27" s="44"/>
      <c r="AFG27" s="44"/>
      <c r="AFH27" s="44"/>
      <c r="AFI27" s="44"/>
      <c r="AFJ27" s="44"/>
      <c r="AFK27" s="44"/>
      <c r="AFL27" s="44"/>
      <c r="AFM27" s="44"/>
      <c r="AFN27" s="44"/>
      <c r="AFO27" s="44"/>
      <c r="AFP27" s="44"/>
      <c r="AFQ27" s="44"/>
      <c r="AFR27" s="44"/>
      <c r="AFS27" s="44"/>
      <c r="AFT27" s="44"/>
      <c r="AFU27" s="44"/>
      <c r="AFV27" s="44"/>
      <c r="AFW27" s="44"/>
      <c r="AFX27" s="44"/>
      <c r="AFY27" s="44"/>
      <c r="AFZ27" s="44"/>
      <c r="AGA27" s="44"/>
      <c r="AGB27" s="44"/>
      <c r="AGC27" s="44"/>
      <c r="AGD27" s="44"/>
      <c r="AGE27" s="44"/>
      <c r="AGF27" s="44"/>
      <c r="AGG27" s="44"/>
      <c r="AGH27" s="44"/>
      <c r="AGI27" s="44"/>
      <c r="AGJ27" s="44"/>
      <c r="AGK27" s="44"/>
      <c r="AGL27" s="44"/>
      <c r="AGM27" s="44"/>
      <c r="AGN27" s="44"/>
      <c r="AGO27" s="44"/>
      <c r="AGP27" s="44"/>
      <c r="AGQ27" s="44"/>
      <c r="AGR27" s="44"/>
      <c r="AGS27" s="44"/>
      <c r="AGT27" s="44"/>
      <c r="AGU27" s="44"/>
      <c r="AGV27" s="44"/>
      <c r="AGW27" s="44"/>
      <c r="AGX27" s="44"/>
      <c r="AGY27" s="44"/>
      <c r="AGZ27" s="44"/>
      <c r="AHA27" s="44"/>
      <c r="AHB27" s="44"/>
      <c r="AHC27" s="44"/>
      <c r="AHD27" s="44"/>
      <c r="AHE27" s="44"/>
      <c r="AHF27" s="44"/>
      <c r="AHG27" s="44"/>
      <c r="AHH27" s="44"/>
      <c r="AHI27" s="44"/>
      <c r="AHJ27" s="44"/>
      <c r="AHK27" s="44"/>
      <c r="AHL27" s="44"/>
      <c r="AHM27" s="44"/>
      <c r="AHN27" s="44"/>
      <c r="AHO27" s="44"/>
      <c r="AHP27" s="44"/>
      <c r="AHQ27" s="44"/>
      <c r="AHR27" s="44"/>
      <c r="AHS27" s="44"/>
      <c r="AHT27" s="44"/>
      <c r="AHU27" s="44"/>
      <c r="AHV27" s="44"/>
      <c r="AHW27" s="44"/>
      <c r="AHX27" s="44"/>
      <c r="AHY27" s="44"/>
      <c r="AHZ27" s="44"/>
      <c r="AIA27" s="44"/>
      <c r="AIB27" s="44"/>
      <c r="AIC27" s="44"/>
      <c r="AID27" s="44"/>
      <c r="AIE27" s="44"/>
      <c r="AIF27" s="44"/>
      <c r="AIG27" s="44"/>
      <c r="AIH27" s="44"/>
      <c r="AII27" s="44"/>
      <c r="AIJ27" s="44"/>
      <c r="AIK27" s="44"/>
      <c r="AIL27" s="44"/>
      <c r="AIM27" s="44"/>
      <c r="AIN27" s="44"/>
      <c r="AIO27" s="44"/>
      <c r="AIP27" s="44"/>
      <c r="AIQ27" s="44"/>
      <c r="AIR27" s="44"/>
      <c r="AIS27" s="44"/>
      <c r="AIT27" s="44"/>
      <c r="AIU27" s="44"/>
      <c r="AIV27" s="44"/>
      <c r="AIW27" s="44"/>
      <c r="AIX27" s="44"/>
      <c r="AIY27" s="44"/>
      <c r="AIZ27" s="44"/>
      <c r="AJA27" s="44"/>
      <c r="AJB27" s="44"/>
      <c r="AJC27" s="44"/>
      <c r="AJD27" s="44"/>
      <c r="AJE27" s="44"/>
      <c r="AJF27" s="44"/>
      <c r="AJG27" s="44"/>
      <c r="AJH27" s="44"/>
      <c r="AJI27" s="44"/>
      <c r="AJJ27" s="44"/>
      <c r="AJK27" s="44"/>
      <c r="AJL27" s="44"/>
      <c r="AJM27" s="44"/>
      <c r="AJN27" s="44"/>
      <c r="AJO27" s="44"/>
      <c r="AJP27" s="44"/>
      <c r="AJQ27" s="44"/>
      <c r="AJR27" s="44"/>
      <c r="AJS27" s="44"/>
      <c r="AJT27" s="44"/>
      <c r="AJU27" s="44"/>
      <c r="AJV27" s="44"/>
      <c r="AJW27" s="44"/>
      <c r="AJX27" s="44"/>
      <c r="AJY27" s="44"/>
      <c r="AJZ27" s="44"/>
      <c r="AKA27" s="44"/>
      <c r="AKB27" s="44"/>
      <c r="AKC27" s="44"/>
      <c r="AKD27" s="44"/>
      <c r="AKE27" s="44"/>
      <c r="AKF27" s="44"/>
      <c r="AKG27" s="44"/>
      <c r="AKH27" s="44"/>
      <c r="AKI27" s="44"/>
      <c r="AKJ27" s="44"/>
      <c r="AKK27" s="44"/>
      <c r="AKL27" s="44"/>
      <c r="AKM27" s="44"/>
      <c r="AKN27" s="44"/>
      <c r="AKO27" s="44"/>
      <c r="AKP27" s="44"/>
      <c r="AKQ27" s="44"/>
      <c r="AKR27" s="44"/>
      <c r="AKS27" s="44"/>
      <c r="AKT27" s="44"/>
      <c r="AKU27" s="44"/>
      <c r="AKV27" s="44"/>
      <c r="AKW27" s="44"/>
      <c r="AKX27" s="44"/>
      <c r="AKY27" s="44"/>
      <c r="AKZ27" s="44"/>
      <c r="ALA27" s="44"/>
      <c r="ALB27" s="44"/>
      <c r="ALC27" s="44"/>
      <c r="ALD27" s="44"/>
      <c r="ALE27" s="44"/>
      <c r="ALF27" s="44"/>
      <c r="ALG27" s="44"/>
      <c r="ALH27" s="44"/>
      <c r="ALI27" s="44"/>
      <c r="ALJ27" s="44"/>
      <c r="ALK27" s="44"/>
      <c r="ALL27" s="44"/>
      <c r="ALM27" s="44"/>
      <c r="ALN27" s="44"/>
      <c r="ALO27" s="44"/>
      <c r="ALP27" s="44"/>
      <c r="ALQ27" s="44"/>
      <c r="ALR27" s="44"/>
      <c r="ALS27" s="44"/>
      <c r="ALT27" s="44"/>
      <c r="ALU27" s="44"/>
      <c r="ALV27" s="44"/>
      <c r="ALW27" s="44"/>
      <c r="ALX27" s="44"/>
      <c r="ALY27" s="44"/>
      <c r="ALZ27" s="44"/>
      <c r="AMA27" s="44"/>
      <c r="AMB27" s="44"/>
      <c r="AMC27" s="44"/>
      <c r="AMD27" s="44"/>
      <c r="AME27" s="44"/>
      <c r="AMF27" s="44"/>
      <c r="AMG27" s="44"/>
      <c r="AMH27" s="44"/>
      <c r="AMI27" s="44"/>
      <c r="AMJ27" s="44"/>
      <c r="AMK27" s="44"/>
      <c r="AML27" s="44"/>
      <c r="AMM27" s="44"/>
      <c r="AMN27" s="44"/>
      <c r="AMO27" s="12"/>
    </row>
    <row r="28" spans="1:1029" s="79" customFormat="1" ht="49.5" customHeight="1">
      <c r="A28" s="72">
        <v>14</v>
      </c>
      <c r="B28" s="72">
        <v>14</v>
      </c>
      <c r="C28" s="66" t="s">
        <v>679</v>
      </c>
      <c r="D28" s="66" t="s">
        <v>37</v>
      </c>
      <c r="E28" s="66" t="s">
        <v>38</v>
      </c>
      <c r="F28" s="197"/>
      <c r="G28" s="66" t="s">
        <v>680</v>
      </c>
      <c r="H28" s="197">
        <v>20</v>
      </c>
      <c r="I28" s="197">
        <v>20</v>
      </c>
      <c r="J28" s="200">
        <v>1</v>
      </c>
      <c r="K28" s="19"/>
      <c r="L28" s="66" t="s">
        <v>609</v>
      </c>
      <c r="M28" s="114"/>
      <c r="N28" s="66" t="s">
        <v>681</v>
      </c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  <c r="IW28" s="78"/>
      <c r="IX28" s="78"/>
      <c r="IY28" s="78"/>
      <c r="IZ28" s="78"/>
      <c r="JA28" s="78"/>
      <c r="JB28" s="78"/>
      <c r="JC28" s="78"/>
      <c r="JD28" s="78"/>
      <c r="JE28" s="78"/>
      <c r="JF28" s="78"/>
      <c r="JG28" s="78"/>
      <c r="JH28" s="78"/>
      <c r="JI28" s="78"/>
      <c r="JJ28" s="78"/>
      <c r="JK28" s="78"/>
      <c r="JL28" s="78"/>
      <c r="JM28" s="78"/>
      <c r="JN28" s="78"/>
      <c r="JO28" s="78"/>
      <c r="JP28" s="78"/>
      <c r="JQ28" s="78"/>
      <c r="JR28" s="78"/>
      <c r="JS28" s="78"/>
      <c r="JT28" s="78"/>
      <c r="JU28" s="78"/>
      <c r="JV28" s="78"/>
      <c r="JW28" s="78"/>
      <c r="JX28" s="78"/>
      <c r="JY28" s="78"/>
      <c r="JZ28" s="78"/>
      <c r="KA28" s="78"/>
      <c r="KB28" s="78"/>
      <c r="KC28" s="78"/>
      <c r="KD28" s="78"/>
      <c r="KE28" s="78"/>
      <c r="KF28" s="78"/>
      <c r="KG28" s="78"/>
      <c r="KH28" s="78"/>
      <c r="KI28" s="78"/>
      <c r="KJ28" s="78"/>
      <c r="KK28" s="78"/>
      <c r="KL28" s="78"/>
      <c r="KM28" s="78"/>
      <c r="KN28" s="78"/>
      <c r="KO28" s="78"/>
      <c r="KP28" s="78"/>
      <c r="KQ28" s="78"/>
      <c r="KR28" s="78"/>
      <c r="KS28" s="78"/>
      <c r="KT28" s="78"/>
      <c r="KU28" s="78"/>
      <c r="KV28" s="78"/>
      <c r="KW28" s="78"/>
      <c r="KX28" s="78"/>
      <c r="KY28" s="78"/>
      <c r="KZ28" s="78"/>
      <c r="LA28" s="78"/>
      <c r="LB28" s="78"/>
      <c r="LC28" s="78"/>
      <c r="LD28" s="78"/>
      <c r="LE28" s="78"/>
      <c r="LF28" s="78"/>
      <c r="LG28" s="78"/>
      <c r="LH28" s="78"/>
      <c r="LI28" s="78"/>
      <c r="LJ28" s="78"/>
      <c r="LK28" s="78"/>
      <c r="LL28" s="78"/>
      <c r="LM28" s="78"/>
      <c r="LN28" s="78"/>
      <c r="LO28" s="78"/>
      <c r="LP28" s="78"/>
      <c r="LQ28" s="78"/>
      <c r="LR28" s="78"/>
      <c r="LS28" s="78"/>
      <c r="LT28" s="78"/>
      <c r="LU28" s="78"/>
      <c r="LV28" s="78"/>
      <c r="LW28" s="78"/>
      <c r="LX28" s="78"/>
      <c r="LY28" s="78"/>
      <c r="LZ28" s="78"/>
      <c r="MA28" s="78"/>
      <c r="MB28" s="78"/>
      <c r="MC28" s="78"/>
      <c r="MD28" s="78"/>
      <c r="ME28" s="78"/>
      <c r="MF28" s="78"/>
      <c r="MG28" s="78"/>
      <c r="MH28" s="78"/>
      <c r="MI28" s="78"/>
      <c r="MJ28" s="78"/>
      <c r="MK28" s="78"/>
      <c r="ML28" s="78"/>
      <c r="MM28" s="78"/>
      <c r="MN28" s="78"/>
      <c r="MO28" s="78"/>
      <c r="MP28" s="78"/>
      <c r="MQ28" s="78"/>
      <c r="MR28" s="78"/>
      <c r="MS28" s="78"/>
      <c r="MT28" s="78"/>
      <c r="MU28" s="78"/>
      <c r="MV28" s="78"/>
      <c r="MW28" s="78"/>
      <c r="MX28" s="78"/>
      <c r="MY28" s="78"/>
      <c r="MZ28" s="78"/>
      <c r="NA28" s="78"/>
      <c r="NB28" s="78"/>
      <c r="NC28" s="78"/>
      <c r="ND28" s="78"/>
      <c r="NE28" s="78"/>
      <c r="NF28" s="78"/>
      <c r="NG28" s="78"/>
      <c r="NH28" s="78"/>
      <c r="NI28" s="78"/>
      <c r="NJ28" s="78"/>
      <c r="NK28" s="78"/>
      <c r="NL28" s="78"/>
      <c r="NM28" s="78"/>
      <c r="NN28" s="78"/>
      <c r="NO28" s="78"/>
      <c r="NP28" s="78"/>
      <c r="NQ28" s="78"/>
      <c r="NR28" s="78"/>
      <c r="NS28" s="78"/>
      <c r="NT28" s="78"/>
      <c r="NU28" s="78"/>
      <c r="NV28" s="78"/>
      <c r="NW28" s="78"/>
      <c r="NX28" s="78"/>
      <c r="NY28" s="78"/>
      <c r="NZ28" s="78"/>
      <c r="OA28" s="78"/>
      <c r="OB28" s="78"/>
      <c r="OC28" s="78"/>
      <c r="OD28" s="78"/>
      <c r="OE28" s="78"/>
      <c r="OF28" s="78"/>
      <c r="OG28" s="78"/>
      <c r="OH28" s="78"/>
      <c r="OI28" s="78"/>
      <c r="OJ28" s="78"/>
      <c r="OK28" s="78"/>
      <c r="OL28" s="78"/>
      <c r="OM28" s="78"/>
      <c r="ON28" s="78"/>
      <c r="OO28" s="78"/>
      <c r="OP28" s="78"/>
      <c r="OQ28" s="78"/>
      <c r="OR28" s="78"/>
      <c r="OS28" s="78"/>
      <c r="OT28" s="78"/>
      <c r="OU28" s="78"/>
      <c r="OV28" s="78"/>
      <c r="OW28" s="78"/>
      <c r="OX28" s="78"/>
      <c r="OY28" s="78"/>
      <c r="OZ28" s="78"/>
      <c r="PA28" s="78"/>
      <c r="PB28" s="78"/>
      <c r="PC28" s="78"/>
      <c r="PD28" s="78"/>
      <c r="PE28" s="78"/>
      <c r="PF28" s="78"/>
      <c r="PG28" s="78"/>
      <c r="PH28" s="78"/>
      <c r="PI28" s="78"/>
      <c r="PJ28" s="78"/>
      <c r="PK28" s="78"/>
      <c r="PL28" s="78"/>
      <c r="PM28" s="78"/>
      <c r="PN28" s="78"/>
      <c r="PO28" s="78"/>
      <c r="PP28" s="78"/>
      <c r="PQ28" s="78"/>
      <c r="PR28" s="78"/>
      <c r="PS28" s="78"/>
      <c r="PT28" s="78"/>
      <c r="PU28" s="78"/>
      <c r="PV28" s="78"/>
      <c r="PW28" s="78"/>
      <c r="PX28" s="78"/>
      <c r="PY28" s="78"/>
      <c r="PZ28" s="78"/>
      <c r="QA28" s="78"/>
      <c r="QB28" s="78"/>
      <c r="QC28" s="78"/>
      <c r="QD28" s="78"/>
      <c r="QE28" s="78"/>
      <c r="QF28" s="78"/>
      <c r="QG28" s="78"/>
      <c r="QH28" s="78"/>
      <c r="QI28" s="78"/>
      <c r="QJ28" s="78"/>
      <c r="QK28" s="78"/>
      <c r="QL28" s="78"/>
      <c r="QM28" s="78"/>
      <c r="QN28" s="78"/>
      <c r="QO28" s="78"/>
      <c r="QP28" s="78"/>
      <c r="QQ28" s="78"/>
      <c r="QR28" s="78"/>
      <c r="QS28" s="78"/>
      <c r="QT28" s="78"/>
      <c r="QU28" s="78"/>
      <c r="QV28" s="78"/>
      <c r="QW28" s="78"/>
      <c r="QX28" s="78"/>
      <c r="QY28" s="78"/>
      <c r="QZ28" s="78"/>
      <c r="RA28" s="78"/>
      <c r="RB28" s="78"/>
      <c r="RC28" s="78"/>
      <c r="RD28" s="78"/>
      <c r="RE28" s="78"/>
      <c r="RF28" s="78"/>
      <c r="RG28" s="78"/>
      <c r="RH28" s="78"/>
      <c r="RI28" s="78"/>
      <c r="RJ28" s="78"/>
      <c r="RK28" s="78"/>
      <c r="RL28" s="78"/>
      <c r="RM28" s="78"/>
      <c r="RN28" s="78"/>
      <c r="RO28" s="78"/>
      <c r="RP28" s="78"/>
      <c r="RQ28" s="78"/>
      <c r="RR28" s="78"/>
      <c r="RS28" s="78"/>
      <c r="RT28" s="78"/>
      <c r="RU28" s="78"/>
      <c r="RV28" s="78"/>
      <c r="RW28" s="78"/>
      <c r="RX28" s="78"/>
      <c r="RY28" s="78"/>
      <c r="RZ28" s="78"/>
      <c r="SA28" s="78"/>
      <c r="SB28" s="78"/>
      <c r="SC28" s="78"/>
      <c r="SD28" s="78"/>
      <c r="SE28" s="78"/>
      <c r="SF28" s="78"/>
      <c r="SG28" s="78"/>
      <c r="SH28" s="78"/>
      <c r="SI28" s="78"/>
      <c r="SJ28" s="78"/>
      <c r="SK28" s="78"/>
      <c r="SL28" s="78"/>
      <c r="SM28" s="78"/>
      <c r="SN28" s="78"/>
      <c r="SO28" s="78"/>
      <c r="SP28" s="78"/>
      <c r="SQ28" s="78"/>
      <c r="SR28" s="78"/>
      <c r="SS28" s="78"/>
      <c r="ST28" s="78"/>
      <c r="SU28" s="78"/>
      <c r="SV28" s="78"/>
      <c r="SW28" s="78"/>
      <c r="SX28" s="78"/>
      <c r="SY28" s="78"/>
      <c r="SZ28" s="78"/>
      <c r="TA28" s="78"/>
      <c r="TB28" s="78"/>
      <c r="TC28" s="78"/>
      <c r="TD28" s="78"/>
      <c r="TE28" s="78"/>
      <c r="TF28" s="78"/>
      <c r="TG28" s="78"/>
      <c r="TH28" s="78"/>
      <c r="TI28" s="78"/>
      <c r="TJ28" s="78"/>
      <c r="TK28" s="78"/>
      <c r="TL28" s="78"/>
      <c r="TM28" s="78"/>
      <c r="TN28" s="78"/>
      <c r="TO28" s="78"/>
      <c r="TP28" s="78"/>
      <c r="TQ28" s="78"/>
      <c r="TR28" s="78"/>
      <c r="TS28" s="78"/>
      <c r="TT28" s="78"/>
      <c r="TU28" s="78"/>
      <c r="TV28" s="78"/>
      <c r="TW28" s="78"/>
      <c r="TX28" s="78"/>
      <c r="TY28" s="78"/>
      <c r="TZ28" s="78"/>
      <c r="UA28" s="78"/>
      <c r="UB28" s="78"/>
      <c r="UC28" s="78"/>
      <c r="UD28" s="78"/>
      <c r="UE28" s="78"/>
      <c r="UF28" s="78"/>
      <c r="UG28" s="78"/>
      <c r="UH28" s="78"/>
      <c r="UI28" s="78"/>
      <c r="UJ28" s="78"/>
      <c r="UK28" s="78"/>
      <c r="UL28" s="78"/>
      <c r="UM28" s="78"/>
      <c r="UN28" s="78"/>
      <c r="UO28" s="78"/>
      <c r="UP28" s="78"/>
      <c r="UQ28" s="78"/>
      <c r="UR28" s="78"/>
      <c r="US28" s="78"/>
      <c r="UT28" s="78"/>
      <c r="UU28" s="78"/>
      <c r="UV28" s="78"/>
      <c r="UW28" s="78"/>
      <c r="UX28" s="78"/>
      <c r="UY28" s="78"/>
      <c r="UZ28" s="78"/>
      <c r="VA28" s="78"/>
      <c r="VB28" s="78"/>
      <c r="VC28" s="78"/>
      <c r="VD28" s="78"/>
      <c r="VE28" s="78"/>
      <c r="VF28" s="78"/>
      <c r="VG28" s="78"/>
      <c r="VH28" s="78"/>
      <c r="VI28" s="78"/>
      <c r="VJ28" s="78"/>
      <c r="VK28" s="78"/>
      <c r="VL28" s="78"/>
      <c r="VM28" s="78"/>
      <c r="VN28" s="78"/>
      <c r="VO28" s="78"/>
      <c r="VP28" s="78"/>
      <c r="VQ28" s="78"/>
      <c r="VR28" s="78"/>
      <c r="VS28" s="78"/>
      <c r="VT28" s="78"/>
      <c r="VU28" s="78"/>
      <c r="VV28" s="78"/>
      <c r="VW28" s="78"/>
      <c r="VX28" s="78"/>
      <c r="VY28" s="78"/>
      <c r="VZ28" s="78"/>
      <c r="WA28" s="78"/>
      <c r="WB28" s="78"/>
      <c r="WC28" s="78"/>
      <c r="WD28" s="78"/>
      <c r="WE28" s="78"/>
      <c r="WF28" s="78"/>
      <c r="WG28" s="78"/>
      <c r="WH28" s="78"/>
      <c r="WI28" s="78"/>
      <c r="WJ28" s="78"/>
      <c r="WK28" s="78"/>
      <c r="WL28" s="78"/>
      <c r="WM28" s="78"/>
      <c r="WN28" s="78"/>
      <c r="WO28" s="78"/>
      <c r="WP28" s="78"/>
      <c r="WQ28" s="78"/>
      <c r="WR28" s="78"/>
      <c r="WS28" s="78"/>
      <c r="WT28" s="78"/>
      <c r="WU28" s="78"/>
      <c r="WV28" s="78"/>
      <c r="WW28" s="78"/>
      <c r="WX28" s="78"/>
      <c r="WY28" s="78"/>
      <c r="WZ28" s="78"/>
      <c r="XA28" s="78"/>
      <c r="XB28" s="78"/>
      <c r="XC28" s="78"/>
      <c r="XD28" s="78"/>
      <c r="XE28" s="78"/>
      <c r="XF28" s="78"/>
      <c r="XG28" s="78"/>
      <c r="XH28" s="78"/>
      <c r="XI28" s="78"/>
      <c r="XJ28" s="78"/>
      <c r="XK28" s="78"/>
      <c r="XL28" s="78"/>
      <c r="XM28" s="78"/>
      <c r="XN28" s="78"/>
      <c r="XO28" s="78"/>
      <c r="XP28" s="78"/>
      <c r="XQ28" s="78"/>
      <c r="XR28" s="78"/>
      <c r="XS28" s="78"/>
      <c r="XT28" s="78"/>
      <c r="XU28" s="78"/>
      <c r="XV28" s="78"/>
      <c r="XW28" s="78"/>
      <c r="XX28" s="78"/>
      <c r="XY28" s="78"/>
      <c r="XZ28" s="78"/>
      <c r="YA28" s="78"/>
      <c r="YB28" s="78"/>
      <c r="YC28" s="78"/>
      <c r="YD28" s="78"/>
      <c r="YE28" s="78"/>
      <c r="YF28" s="78"/>
      <c r="YG28" s="78"/>
      <c r="YH28" s="78"/>
      <c r="YI28" s="78"/>
      <c r="YJ28" s="78"/>
      <c r="YK28" s="78"/>
      <c r="YL28" s="78"/>
      <c r="YM28" s="78"/>
      <c r="YN28" s="78"/>
      <c r="YO28" s="78"/>
      <c r="YP28" s="78"/>
      <c r="YQ28" s="78"/>
      <c r="YR28" s="78"/>
      <c r="YS28" s="78"/>
      <c r="YT28" s="78"/>
      <c r="YU28" s="78"/>
      <c r="YV28" s="78"/>
      <c r="YW28" s="78"/>
      <c r="YX28" s="78"/>
      <c r="YY28" s="78"/>
      <c r="YZ28" s="78"/>
      <c r="ZA28" s="78"/>
      <c r="ZB28" s="78"/>
      <c r="ZC28" s="78"/>
      <c r="ZD28" s="78"/>
      <c r="ZE28" s="78"/>
      <c r="ZF28" s="78"/>
      <c r="ZG28" s="78"/>
      <c r="ZH28" s="78"/>
      <c r="ZI28" s="78"/>
      <c r="ZJ28" s="78"/>
      <c r="ZK28" s="78"/>
      <c r="ZL28" s="78"/>
      <c r="ZM28" s="78"/>
      <c r="ZN28" s="78"/>
      <c r="ZO28" s="78"/>
      <c r="ZP28" s="78"/>
      <c r="ZQ28" s="78"/>
      <c r="ZR28" s="78"/>
      <c r="ZS28" s="78"/>
      <c r="ZT28" s="78"/>
      <c r="ZU28" s="78"/>
      <c r="ZV28" s="78"/>
      <c r="ZW28" s="78"/>
      <c r="ZX28" s="78"/>
      <c r="ZY28" s="78"/>
      <c r="ZZ28" s="78"/>
      <c r="AAA28" s="78"/>
      <c r="AAB28" s="78"/>
      <c r="AAC28" s="78"/>
      <c r="AAD28" s="78"/>
      <c r="AAE28" s="78"/>
      <c r="AAF28" s="78"/>
      <c r="AAG28" s="78"/>
      <c r="AAH28" s="78"/>
      <c r="AAI28" s="78"/>
      <c r="AAJ28" s="78"/>
      <c r="AAK28" s="78"/>
      <c r="AAL28" s="78"/>
      <c r="AAM28" s="78"/>
      <c r="AAN28" s="78"/>
      <c r="AAO28" s="78"/>
      <c r="AAP28" s="78"/>
      <c r="AAQ28" s="78"/>
      <c r="AAR28" s="78"/>
      <c r="AAS28" s="78"/>
      <c r="AAT28" s="78"/>
      <c r="AAU28" s="78"/>
      <c r="AAV28" s="78"/>
      <c r="AAW28" s="78"/>
      <c r="AAX28" s="78"/>
      <c r="AAY28" s="78"/>
      <c r="AAZ28" s="78"/>
      <c r="ABA28" s="78"/>
      <c r="ABB28" s="78"/>
      <c r="ABC28" s="78"/>
      <c r="ABD28" s="78"/>
      <c r="ABE28" s="78"/>
      <c r="ABF28" s="78"/>
      <c r="ABG28" s="78"/>
      <c r="ABH28" s="78"/>
      <c r="ABI28" s="78"/>
      <c r="ABJ28" s="78"/>
      <c r="ABK28" s="78"/>
      <c r="ABL28" s="78"/>
      <c r="ABM28" s="78"/>
      <c r="ABN28" s="78"/>
      <c r="ABO28" s="78"/>
      <c r="ABP28" s="78"/>
      <c r="ABQ28" s="78"/>
      <c r="ABR28" s="78"/>
      <c r="ABS28" s="78"/>
      <c r="ABT28" s="78"/>
      <c r="ABU28" s="78"/>
      <c r="ABV28" s="78"/>
      <c r="ABW28" s="78"/>
      <c r="ABX28" s="78"/>
      <c r="ABY28" s="78"/>
      <c r="ABZ28" s="78"/>
      <c r="ACA28" s="78"/>
      <c r="ACB28" s="78"/>
      <c r="ACC28" s="78"/>
      <c r="ACD28" s="78"/>
      <c r="ACE28" s="78"/>
      <c r="ACF28" s="78"/>
      <c r="ACG28" s="78"/>
      <c r="ACH28" s="78"/>
      <c r="ACI28" s="78"/>
      <c r="ACJ28" s="78"/>
      <c r="ACK28" s="78"/>
      <c r="ACL28" s="78"/>
      <c r="ACM28" s="78"/>
      <c r="ACN28" s="78"/>
      <c r="ACO28" s="78"/>
      <c r="ACP28" s="78"/>
      <c r="ACQ28" s="78"/>
      <c r="ACR28" s="78"/>
      <c r="ACS28" s="78"/>
      <c r="ACT28" s="78"/>
      <c r="ACU28" s="78"/>
      <c r="ACV28" s="78"/>
      <c r="ACW28" s="78"/>
      <c r="ACX28" s="78"/>
      <c r="ACY28" s="78"/>
      <c r="ACZ28" s="78"/>
      <c r="ADA28" s="78"/>
      <c r="ADB28" s="78"/>
      <c r="ADC28" s="78"/>
      <c r="ADD28" s="78"/>
      <c r="ADE28" s="78"/>
      <c r="ADF28" s="78"/>
      <c r="ADG28" s="78"/>
      <c r="ADH28" s="78"/>
      <c r="ADI28" s="78"/>
      <c r="ADJ28" s="78"/>
      <c r="ADK28" s="78"/>
      <c r="ADL28" s="78"/>
      <c r="ADM28" s="78"/>
      <c r="ADN28" s="78"/>
      <c r="ADO28" s="78"/>
      <c r="ADP28" s="78"/>
      <c r="ADQ28" s="78"/>
      <c r="ADR28" s="78"/>
      <c r="ADS28" s="78"/>
      <c r="ADT28" s="78"/>
      <c r="ADU28" s="78"/>
      <c r="ADV28" s="78"/>
      <c r="ADW28" s="78"/>
      <c r="ADX28" s="78"/>
      <c r="ADY28" s="78"/>
      <c r="ADZ28" s="78"/>
      <c r="AEA28" s="78"/>
      <c r="AEB28" s="78"/>
      <c r="AEC28" s="78"/>
      <c r="AED28" s="78"/>
      <c r="AEE28" s="78"/>
      <c r="AEF28" s="78"/>
      <c r="AEG28" s="78"/>
      <c r="AEH28" s="78"/>
      <c r="AEI28" s="78"/>
      <c r="AEJ28" s="78"/>
      <c r="AEK28" s="78"/>
      <c r="AEL28" s="78"/>
      <c r="AEM28" s="78"/>
      <c r="AEN28" s="78"/>
      <c r="AEO28" s="78"/>
      <c r="AEP28" s="78"/>
      <c r="AEQ28" s="78"/>
      <c r="AER28" s="78"/>
      <c r="AES28" s="78"/>
      <c r="AET28" s="78"/>
      <c r="AEU28" s="78"/>
      <c r="AEV28" s="78"/>
      <c r="AEW28" s="78"/>
      <c r="AEX28" s="78"/>
      <c r="AEY28" s="78"/>
      <c r="AEZ28" s="78"/>
      <c r="AFA28" s="78"/>
      <c r="AFB28" s="78"/>
      <c r="AFC28" s="78"/>
      <c r="AFD28" s="78"/>
      <c r="AFE28" s="78"/>
      <c r="AFF28" s="78"/>
      <c r="AFG28" s="78"/>
      <c r="AFH28" s="78"/>
      <c r="AFI28" s="78"/>
      <c r="AFJ28" s="78"/>
      <c r="AFK28" s="78"/>
      <c r="AFL28" s="78"/>
      <c r="AFM28" s="78"/>
      <c r="AFN28" s="78"/>
      <c r="AFO28" s="78"/>
      <c r="AFP28" s="78"/>
      <c r="AFQ28" s="78"/>
      <c r="AFR28" s="78"/>
      <c r="AFS28" s="78"/>
      <c r="AFT28" s="78"/>
      <c r="AFU28" s="78"/>
      <c r="AFV28" s="78"/>
      <c r="AFW28" s="78"/>
      <c r="AFX28" s="78"/>
      <c r="AFY28" s="78"/>
      <c r="AFZ28" s="78"/>
      <c r="AGA28" s="78"/>
      <c r="AGB28" s="78"/>
      <c r="AGC28" s="78"/>
      <c r="AGD28" s="78"/>
      <c r="AGE28" s="78"/>
      <c r="AGF28" s="78"/>
      <c r="AGG28" s="78"/>
      <c r="AGH28" s="78"/>
      <c r="AGI28" s="78"/>
      <c r="AGJ28" s="78"/>
      <c r="AGK28" s="78"/>
      <c r="AGL28" s="78"/>
      <c r="AGM28" s="78"/>
      <c r="AGN28" s="78"/>
      <c r="AGO28" s="78"/>
      <c r="AGP28" s="78"/>
      <c r="AGQ28" s="78"/>
      <c r="AGR28" s="78"/>
      <c r="AGS28" s="78"/>
      <c r="AGT28" s="78"/>
      <c r="AGU28" s="78"/>
      <c r="AGV28" s="78"/>
      <c r="AGW28" s="78"/>
      <c r="AGX28" s="78"/>
      <c r="AGY28" s="78"/>
      <c r="AGZ28" s="78"/>
      <c r="AHA28" s="78"/>
      <c r="AHB28" s="78"/>
      <c r="AHC28" s="78"/>
      <c r="AHD28" s="78"/>
      <c r="AHE28" s="78"/>
      <c r="AHF28" s="78"/>
      <c r="AHG28" s="78"/>
      <c r="AHH28" s="78"/>
      <c r="AHI28" s="78"/>
      <c r="AHJ28" s="78"/>
      <c r="AHK28" s="78"/>
      <c r="AHL28" s="78"/>
      <c r="AHM28" s="78"/>
      <c r="AHN28" s="78"/>
      <c r="AHO28" s="78"/>
      <c r="AHP28" s="78"/>
      <c r="AHQ28" s="78"/>
      <c r="AHR28" s="78"/>
      <c r="AHS28" s="78"/>
      <c r="AHT28" s="78"/>
      <c r="AHU28" s="78"/>
      <c r="AHV28" s="78"/>
      <c r="AHW28" s="78"/>
      <c r="AHX28" s="78"/>
      <c r="AHY28" s="78"/>
      <c r="AHZ28" s="78"/>
      <c r="AIA28" s="78"/>
      <c r="AIB28" s="78"/>
      <c r="AIC28" s="78"/>
      <c r="AID28" s="78"/>
      <c r="AIE28" s="78"/>
      <c r="AIF28" s="78"/>
      <c r="AIG28" s="78"/>
      <c r="AIH28" s="78"/>
      <c r="AII28" s="78"/>
      <c r="AIJ28" s="78"/>
      <c r="AIK28" s="78"/>
      <c r="AIL28" s="78"/>
      <c r="AIM28" s="78"/>
      <c r="AIN28" s="78"/>
      <c r="AIO28" s="78"/>
      <c r="AIP28" s="78"/>
      <c r="AIQ28" s="78"/>
      <c r="AIR28" s="78"/>
      <c r="AIS28" s="78"/>
      <c r="AIT28" s="78"/>
      <c r="AIU28" s="78"/>
      <c r="AIV28" s="78"/>
      <c r="AIW28" s="78"/>
      <c r="AIX28" s="78"/>
      <c r="AIY28" s="78"/>
      <c r="AIZ28" s="78"/>
      <c r="AJA28" s="78"/>
      <c r="AJB28" s="78"/>
      <c r="AJC28" s="78"/>
      <c r="AJD28" s="78"/>
      <c r="AJE28" s="78"/>
      <c r="AJF28" s="78"/>
      <c r="AJG28" s="78"/>
      <c r="AJH28" s="78"/>
      <c r="AJI28" s="78"/>
      <c r="AJJ28" s="78"/>
      <c r="AJK28" s="78"/>
      <c r="AJL28" s="78"/>
      <c r="AJM28" s="78"/>
      <c r="AJN28" s="78"/>
      <c r="AJO28" s="78"/>
      <c r="AJP28" s="78"/>
      <c r="AJQ28" s="78"/>
      <c r="AJR28" s="78"/>
      <c r="AJS28" s="78"/>
      <c r="AJT28" s="78"/>
      <c r="AJU28" s="78"/>
      <c r="AJV28" s="78"/>
      <c r="AJW28" s="78"/>
      <c r="AJX28" s="78"/>
      <c r="AJY28" s="78"/>
      <c r="AJZ28" s="78"/>
      <c r="AKA28" s="78"/>
      <c r="AKB28" s="78"/>
      <c r="AKC28" s="78"/>
      <c r="AKD28" s="78"/>
      <c r="AKE28" s="78"/>
      <c r="AKF28" s="78"/>
      <c r="AKG28" s="78"/>
      <c r="AKH28" s="78"/>
      <c r="AKI28" s="78"/>
      <c r="AKJ28" s="78"/>
      <c r="AKK28" s="78"/>
      <c r="AKL28" s="78"/>
      <c r="AKM28" s="78"/>
      <c r="AKN28" s="78"/>
      <c r="AKO28" s="78"/>
      <c r="AKP28" s="78"/>
      <c r="AKQ28" s="78"/>
      <c r="AKR28" s="78"/>
      <c r="AKS28" s="78"/>
      <c r="AKT28" s="78"/>
      <c r="AKU28" s="78"/>
      <c r="AKV28" s="78"/>
      <c r="AKW28" s="78"/>
      <c r="AKX28" s="78"/>
      <c r="AKY28" s="78"/>
      <c r="AKZ28" s="78"/>
      <c r="ALA28" s="78"/>
      <c r="ALB28" s="78"/>
      <c r="ALC28" s="78"/>
      <c r="ALD28" s="78"/>
      <c r="ALE28" s="78"/>
      <c r="ALF28" s="78"/>
      <c r="ALG28" s="78"/>
      <c r="ALH28" s="78"/>
      <c r="ALI28" s="78"/>
      <c r="ALJ28" s="78"/>
      <c r="ALK28" s="78"/>
      <c r="ALL28" s="78"/>
      <c r="ALM28" s="78"/>
      <c r="ALN28" s="78"/>
      <c r="ALO28" s="78"/>
      <c r="ALP28" s="78"/>
      <c r="ALQ28" s="78"/>
      <c r="ALR28" s="78"/>
      <c r="ALS28" s="78"/>
      <c r="ALT28" s="78"/>
      <c r="ALU28" s="78"/>
      <c r="ALV28" s="78"/>
      <c r="ALW28" s="78"/>
      <c r="ALX28" s="78"/>
      <c r="ALY28" s="78"/>
      <c r="ALZ28" s="78"/>
      <c r="AMA28" s="78"/>
      <c r="AMB28" s="78"/>
      <c r="AMC28" s="78"/>
      <c r="AMD28" s="78"/>
      <c r="AME28" s="78"/>
      <c r="AMF28" s="78"/>
      <c r="AMG28" s="78"/>
      <c r="AMH28" s="78"/>
      <c r="AMI28" s="78"/>
      <c r="AMJ28" s="78"/>
      <c r="AMK28" s="78"/>
      <c r="AML28" s="78"/>
      <c r="AMM28" s="78"/>
      <c r="AMN28" s="78"/>
    </row>
    <row r="29" spans="1:1029" s="79" customFormat="1" ht="67.5" customHeight="1">
      <c r="A29" s="72">
        <v>15</v>
      </c>
      <c r="B29" s="72">
        <v>15</v>
      </c>
      <c r="C29" s="66" t="s">
        <v>682</v>
      </c>
      <c r="D29" s="66" t="s">
        <v>683</v>
      </c>
      <c r="E29" s="66" t="s">
        <v>16</v>
      </c>
      <c r="F29" s="197"/>
      <c r="G29" s="66" t="s">
        <v>684</v>
      </c>
      <c r="H29" s="197">
        <v>60</v>
      </c>
      <c r="I29" s="197">
        <v>20</v>
      </c>
      <c r="J29" s="197">
        <v>1</v>
      </c>
      <c r="K29" s="197"/>
      <c r="L29" s="66" t="s">
        <v>697</v>
      </c>
      <c r="M29" s="114"/>
      <c r="N29" s="66" t="s">
        <v>685</v>
      </c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8"/>
      <c r="JA29" s="78"/>
      <c r="JB29" s="78"/>
      <c r="JC29" s="78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8"/>
      <c r="JO29" s="78"/>
      <c r="JP29" s="78"/>
      <c r="JQ29" s="78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8"/>
      <c r="KC29" s="78"/>
      <c r="KD29" s="78"/>
      <c r="KE29" s="78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8"/>
      <c r="KQ29" s="78"/>
      <c r="KR29" s="78"/>
      <c r="KS29" s="78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8"/>
      <c r="LE29" s="78"/>
      <c r="LF29" s="78"/>
      <c r="LG29" s="78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8"/>
      <c r="LS29" s="78"/>
      <c r="LT29" s="78"/>
      <c r="LU29" s="78"/>
      <c r="LV29" s="78"/>
      <c r="LW29" s="78"/>
      <c r="LX29" s="78"/>
      <c r="LY29" s="78"/>
      <c r="LZ29" s="78"/>
      <c r="MA29" s="78"/>
      <c r="MB29" s="78"/>
      <c r="MC29" s="78"/>
      <c r="MD29" s="78"/>
      <c r="ME29" s="78"/>
      <c r="MF29" s="78"/>
      <c r="MG29" s="78"/>
      <c r="MH29" s="78"/>
      <c r="MI29" s="78"/>
      <c r="MJ29" s="78"/>
      <c r="MK29" s="78"/>
      <c r="ML29" s="78"/>
      <c r="MM29" s="78"/>
      <c r="MN29" s="78"/>
      <c r="MO29" s="78"/>
      <c r="MP29" s="78"/>
      <c r="MQ29" s="78"/>
      <c r="MR29" s="78"/>
      <c r="MS29" s="78"/>
      <c r="MT29" s="78"/>
      <c r="MU29" s="78"/>
      <c r="MV29" s="78"/>
      <c r="MW29" s="78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8"/>
      <c r="NI29" s="78"/>
      <c r="NJ29" s="78"/>
      <c r="NK29" s="78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8"/>
      <c r="NW29" s="78"/>
      <c r="NX29" s="78"/>
      <c r="NY29" s="78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8"/>
      <c r="OK29" s="78"/>
      <c r="OL29" s="78"/>
      <c r="OM29" s="78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8"/>
      <c r="OY29" s="78"/>
      <c r="OZ29" s="78"/>
      <c r="PA29" s="78"/>
      <c r="PB29" s="78"/>
      <c r="PC29" s="78"/>
      <c r="PD29" s="78"/>
      <c r="PE29" s="78"/>
      <c r="PF29" s="78"/>
      <c r="PG29" s="78"/>
      <c r="PH29" s="78"/>
      <c r="PI29" s="78"/>
      <c r="PJ29" s="78"/>
      <c r="PK29" s="78"/>
      <c r="PL29" s="78"/>
      <c r="PM29" s="78"/>
      <c r="PN29" s="78"/>
      <c r="PO29" s="78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8"/>
      <c r="QA29" s="78"/>
      <c r="QB29" s="78"/>
      <c r="QC29" s="78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8"/>
      <c r="QO29" s="78"/>
      <c r="QP29" s="78"/>
      <c r="QQ29" s="78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8"/>
      <c r="RC29" s="78"/>
      <c r="RD29" s="78"/>
      <c r="RE29" s="78"/>
      <c r="RF29" s="78"/>
      <c r="RG29" s="78"/>
      <c r="RH29" s="78"/>
      <c r="RI29" s="78"/>
      <c r="RJ29" s="78"/>
      <c r="RK29" s="78"/>
      <c r="RL29" s="78"/>
      <c r="RM29" s="78"/>
      <c r="RN29" s="78"/>
      <c r="RO29" s="78"/>
      <c r="RP29" s="78"/>
      <c r="RQ29" s="78"/>
      <c r="RR29" s="78"/>
      <c r="RS29" s="78"/>
      <c r="RT29" s="78"/>
      <c r="RU29" s="78"/>
      <c r="RV29" s="78"/>
      <c r="RW29" s="78"/>
      <c r="RX29" s="78"/>
      <c r="RY29" s="78"/>
      <c r="RZ29" s="78"/>
      <c r="SA29" s="78"/>
      <c r="SB29" s="78"/>
      <c r="SC29" s="78"/>
      <c r="SD29" s="78"/>
      <c r="SE29" s="78"/>
      <c r="SF29" s="78"/>
      <c r="SG29" s="78"/>
      <c r="SH29" s="78"/>
      <c r="SI29" s="78"/>
      <c r="SJ29" s="78"/>
      <c r="SK29" s="78"/>
      <c r="SL29" s="78"/>
      <c r="SM29" s="78"/>
      <c r="SN29" s="78"/>
      <c r="SO29" s="78"/>
      <c r="SP29" s="78"/>
      <c r="SQ29" s="78"/>
      <c r="SR29" s="78"/>
      <c r="SS29" s="78"/>
      <c r="ST29" s="78"/>
      <c r="SU29" s="78"/>
      <c r="SV29" s="78"/>
      <c r="SW29" s="78"/>
      <c r="SX29" s="78"/>
      <c r="SY29" s="78"/>
      <c r="SZ29" s="78"/>
      <c r="TA29" s="78"/>
      <c r="TB29" s="78"/>
      <c r="TC29" s="78"/>
      <c r="TD29" s="78"/>
      <c r="TE29" s="78"/>
      <c r="TF29" s="78"/>
      <c r="TG29" s="78"/>
      <c r="TH29" s="78"/>
      <c r="TI29" s="78"/>
      <c r="TJ29" s="78"/>
      <c r="TK29" s="78"/>
      <c r="TL29" s="78"/>
      <c r="TM29" s="78"/>
      <c r="TN29" s="78"/>
      <c r="TO29" s="78"/>
      <c r="TP29" s="78"/>
      <c r="TQ29" s="78"/>
      <c r="TR29" s="78"/>
      <c r="TS29" s="78"/>
      <c r="TT29" s="78"/>
      <c r="TU29" s="78"/>
      <c r="TV29" s="78"/>
      <c r="TW29" s="78"/>
      <c r="TX29" s="78"/>
      <c r="TY29" s="78"/>
      <c r="TZ29" s="78"/>
      <c r="UA29" s="78"/>
      <c r="UB29" s="78"/>
      <c r="UC29" s="78"/>
      <c r="UD29" s="78"/>
      <c r="UE29" s="78"/>
      <c r="UF29" s="78"/>
      <c r="UG29" s="78"/>
      <c r="UH29" s="78"/>
      <c r="UI29" s="78"/>
      <c r="UJ29" s="78"/>
      <c r="UK29" s="78"/>
      <c r="UL29" s="78"/>
      <c r="UM29" s="78"/>
      <c r="UN29" s="78"/>
      <c r="UO29" s="78"/>
      <c r="UP29" s="78"/>
      <c r="UQ29" s="78"/>
      <c r="UR29" s="78"/>
      <c r="US29" s="78"/>
      <c r="UT29" s="78"/>
      <c r="UU29" s="78"/>
      <c r="UV29" s="78"/>
      <c r="UW29" s="78"/>
      <c r="UX29" s="78"/>
      <c r="UY29" s="78"/>
      <c r="UZ29" s="78"/>
      <c r="VA29" s="78"/>
      <c r="VB29" s="78"/>
      <c r="VC29" s="78"/>
      <c r="VD29" s="78"/>
      <c r="VE29" s="78"/>
      <c r="VF29" s="78"/>
      <c r="VG29" s="78"/>
      <c r="VH29" s="78"/>
      <c r="VI29" s="78"/>
      <c r="VJ29" s="78"/>
      <c r="VK29" s="78"/>
      <c r="VL29" s="78"/>
      <c r="VM29" s="78"/>
      <c r="VN29" s="78"/>
      <c r="VO29" s="78"/>
      <c r="VP29" s="78"/>
      <c r="VQ29" s="78"/>
      <c r="VR29" s="78"/>
      <c r="VS29" s="78"/>
      <c r="VT29" s="78"/>
      <c r="VU29" s="78"/>
      <c r="VV29" s="78"/>
      <c r="VW29" s="78"/>
      <c r="VX29" s="78"/>
      <c r="VY29" s="78"/>
      <c r="VZ29" s="78"/>
      <c r="WA29" s="78"/>
      <c r="WB29" s="78"/>
      <c r="WC29" s="78"/>
      <c r="WD29" s="78"/>
      <c r="WE29" s="78"/>
      <c r="WF29" s="78"/>
      <c r="WG29" s="78"/>
      <c r="WH29" s="78"/>
      <c r="WI29" s="78"/>
      <c r="WJ29" s="78"/>
      <c r="WK29" s="78"/>
      <c r="WL29" s="78"/>
      <c r="WM29" s="78"/>
      <c r="WN29" s="78"/>
      <c r="WO29" s="78"/>
      <c r="WP29" s="78"/>
      <c r="WQ29" s="78"/>
      <c r="WR29" s="78"/>
      <c r="WS29" s="78"/>
      <c r="WT29" s="78"/>
      <c r="WU29" s="78"/>
      <c r="WV29" s="78"/>
      <c r="WW29" s="78"/>
      <c r="WX29" s="78"/>
      <c r="WY29" s="78"/>
      <c r="WZ29" s="78"/>
      <c r="XA29" s="78"/>
      <c r="XB29" s="78"/>
      <c r="XC29" s="78"/>
      <c r="XD29" s="78"/>
      <c r="XE29" s="78"/>
      <c r="XF29" s="78"/>
      <c r="XG29" s="78"/>
      <c r="XH29" s="78"/>
      <c r="XI29" s="78"/>
      <c r="XJ29" s="78"/>
      <c r="XK29" s="78"/>
      <c r="XL29" s="78"/>
      <c r="XM29" s="78"/>
      <c r="XN29" s="78"/>
      <c r="XO29" s="78"/>
      <c r="XP29" s="78"/>
      <c r="XQ29" s="78"/>
      <c r="XR29" s="78"/>
      <c r="XS29" s="78"/>
      <c r="XT29" s="78"/>
      <c r="XU29" s="78"/>
      <c r="XV29" s="78"/>
      <c r="XW29" s="78"/>
      <c r="XX29" s="78"/>
      <c r="XY29" s="78"/>
      <c r="XZ29" s="78"/>
      <c r="YA29" s="78"/>
      <c r="YB29" s="78"/>
      <c r="YC29" s="78"/>
      <c r="YD29" s="78"/>
      <c r="YE29" s="78"/>
      <c r="YF29" s="78"/>
      <c r="YG29" s="78"/>
      <c r="YH29" s="78"/>
      <c r="YI29" s="78"/>
      <c r="YJ29" s="78"/>
      <c r="YK29" s="78"/>
      <c r="YL29" s="78"/>
      <c r="YM29" s="78"/>
      <c r="YN29" s="78"/>
      <c r="YO29" s="78"/>
      <c r="YP29" s="78"/>
      <c r="YQ29" s="78"/>
      <c r="YR29" s="78"/>
      <c r="YS29" s="78"/>
      <c r="YT29" s="78"/>
      <c r="YU29" s="78"/>
      <c r="YV29" s="78"/>
      <c r="YW29" s="78"/>
      <c r="YX29" s="78"/>
      <c r="YY29" s="78"/>
      <c r="YZ29" s="78"/>
      <c r="ZA29" s="78"/>
      <c r="ZB29" s="78"/>
      <c r="ZC29" s="78"/>
      <c r="ZD29" s="78"/>
      <c r="ZE29" s="78"/>
      <c r="ZF29" s="78"/>
      <c r="ZG29" s="78"/>
      <c r="ZH29" s="78"/>
      <c r="ZI29" s="78"/>
      <c r="ZJ29" s="78"/>
      <c r="ZK29" s="78"/>
      <c r="ZL29" s="78"/>
      <c r="ZM29" s="78"/>
      <c r="ZN29" s="78"/>
      <c r="ZO29" s="78"/>
      <c r="ZP29" s="78"/>
      <c r="ZQ29" s="78"/>
      <c r="ZR29" s="78"/>
      <c r="ZS29" s="78"/>
      <c r="ZT29" s="78"/>
      <c r="ZU29" s="78"/>
      <c r="ZV29" s="78"/>
      <c r="ZW29" s="78"/>
      <c r="ZX29" s="78"/>
      <c r="ZY29" s="78"/>
      <c r="ZZ29" s="78"/>
      <c r="AAA29" s="78"/>
      <c r="AAB29" s="78"/>
      <c r="AAC29" s="78"/>
      <c r="AAD29" s="78"/>
      <c r="AAE29" s="78"/>
      <c r="AAF29" s="78"/>
      <c r="AAG29" s="78"/>
      <c r="AAH29" s="78"/>
      <c r="AAI29" s="78"/>
      <c r="AAJ29" s="78"/>
      <c r="AAK29" s="78"/>
      <c r="AAL29" s="78"/>
      <c r="AAM29" s="78"/>
      <c r="AAN29" s="78"/>
      <c r="AAO29" s="78"/>
      <c r="AAP29" s="78"/>
      <c r="AAQ29" s="78"/>
      <c r="AAR29" s="78"/>
      <c r="AAS29" s="78"/>
      <c r="AAT29" s="78"/>
      <c r="AAU29" s="78"/>
      <c r="AAV29" s="78"/>
      <c r="AAW29" s="78"/>
      <c r="AAX29" s="78"/>
      <c r="AAY29" s="78"/>
      <c r="AAZ29" s="78"/>
      <c r="ABA29" s="78"/>
      <c r="ABB29" s="78"/>
      <c r="ABC29" s="78"/>
      <c r="ABD29" s="78"/>
      <c r="ABE29" s="78"/>
      <c r="ABF29" s="78"/>
      <c r="ABG29" s="78"/>
      <c r="ABH29" s="78"/>
      <c r="ABI29" s="78"/>
      <c r="ABJ29" s="78"/>
      <c r="ABK29" s="78"/>
      <c r="ABL29" s="78"/>
      <c r="ABM29" s="78"/>
      <c r="ABN29" s="78"/>
      <c r="ABO29" s="78"/>
      <c r="ABP29" s="78"/>
      <c r="ABQ29" s="78"/>
      <c r="ABR29" s="78"/>
      <c r="ABS29" s="78"/>
      <c r="ABT29" s="78"/>
      <c r="ABU29" s="78"/>
      <c r="ABV29" s="78"/>
      <c r="ABW29" s="78"/>
      <c r="ABX29" s="78"/>
      <c r="ABY29" s="78"/>
      <c r="ABZ29" s="78"/>
      <c r="ACA29" s="78"/>
      <c r="ACB29" s="78"/>
      <c r="ACC29" s="78"/>
      <c r="ACD29" s="78"/>
      <c r="ACE29" s="78"/>
      <c r="ACF29" s="78"/>
      <c r="ACG29" s="78"/>
      <c r="ACH29" s="78"/>
      <c r="ACI29" s="78"/>
      <c r="ACJ29" s="78"/>
      <c r="ACK29" s="78"/>
      <c r="ACL29" s="78"/>
      <c r="ACM29" s="78"/>
      <c r="ACN29" s="78"/>
      <c r="ACO29" s="78"/>
      <c r="ACP29" s="78"/>
      <c r="ACQ29" s="78"/>
      <c r="ACR29" s="78"/>
      <c r="ACS29" s="78"/>
      <c r="ACT29" s="78"/>
      <c r="ACU29" s="78"/>
      <c r="ACV29" s="78"/>
      <c r="ACW29" s="78"/>
      <c r="ACX29" s="78"/>
      <c r="ACY29" s="78"/>
      <c r="ACZ29" s="78"/>
      <c r="ADA29" s="78"/>
      <c r="ADB29" s="78"/>
      <c r="ADC29" s="78"/>
      <c r="ADD29" s="78"/>
      <c r="ADE29" s="78"/>
      <c r="ADF29" s="78"/>
      <c r="ADG29" s="78"/>
      <c r="ADH29" s="78"/>
      <c r="ADI29" s="78"/>
      <c r="ADJ29" s="78"/>
      <c r="ADK29" s="78"/>
      <c r="ADL29" s="78"/>
      <c r="ADM29" s="78"/>
      <c r="ADN29" s="78"/>
      <c r="ADO29" s="78"/>
      <c r="ADP29" s="78"/>
      <c r="ADQ29" s="78"/>
      <c r="ADR29" s="78"/>
      <c r="ADS29" s="78"/>
      <c r="ADT29" s="78"/>
      <c r="ADU29" s="78"/>
      <c r="ADV29" s="78"/>
      <c r="ADW29" s="78"/>
      <c r="ADX29" s="78"/>
      <c r="ADY29" s="78"/>
      <c r="ADZ29" s="78"/>
      <c r="AEA29" s="78"/>
      <c r="AEB29" s="78"/>
      <c r="AEC29" s="78"/>
      <c r="AED29" s="78"/>
      <c r="AEE29" s="78"/>
      <c r="AEF29" s="78"/>
      <c r="AEG29" s="78"/>
      <c r="AEH29" s="78"/>
      <c r="AEI29" s="78"/>
      <c r="AEJ29" s="78"/>
      <c r="AEK29" s="78"/>
      <c r="AEL29" s="78"/>
      <c r="AEM29" s="78"/>
      <c r="AEN29" s="78"/>
      <c r="AEO29" s="78"/>
      <c r="AEP29" s="78"/>
      <c r="AEQ29" s="78"/>
      <c r="AER29" s="78"/>
      <c r="AES29" s="78"/>
      <c r="AET29" s="78"/>
      <c r="AEU29" s="78"/>
      <c r="AEV29" s="78"/>
      <c r="AEW29" s="78"/>
      <c r="AEX29" s="78"/>
      <c r="AEY29" s="78"/>
      <c r="AEZ29" s="78"/>
      <c r="AFA29" s="78"/>
      <c r="AFB29" s="78"/>
      <c r="AFC29" s="78"/>
      <c r="AFD29" s="78"/>
      <c r="AFE29" s="78"/>
      <c r="AFF29" s="78"/>
      <c r="AFG29" s="78"/>
      <c r="AFH29" s="78"/>
      <c r="AFI29" s="78"/>
      <c r="AFJ29" s="78"/>
      <c r="AFK29" s="78"/>
      <c r="AFL29" s="78"/>
      <c r="AFM29" s="78"/>
      <c r="AFN29" s="78"/>
      <c r="AFO29" s="78"/>
      <c r="AFP29" s="78"/>
      <c r="AFQ29" s="78"/>
      <c r="AFR29" s="78"/>
      <c r="AFS29" s="78"/>
      <c r="AFT29" s="78"/>
      <c r="AFU29" s="78"/>
      <c r="AFV29" s="78"/>
      <c r="AFW29" s="78"/>
      <c r="AFX29" s="78"/>
      <c r="AFY29" s="78"/>
      <c r="AFZ29" s="78"/>
      <c r="AGA29" s="78"/>
      <c r="AGB29" s="78"/>
      <c r="AGC29" s="78"/>
      <c r="AGD29" s="78"/>
      <c r="AGE29" s="78"/>
      <c r="AGF29" s="78"/>
      <c r="AGG29" s="78"/>
      <c r="AGH29" s="78"/>
      <c r="AGI29" s="78"/>
      <c r="AGJ29" s="78"/>
      <c r="AGK29" s="78"/>
      <c r="AGL29" s="78"/>
      <c r="AGM29" s="78"/>
      <c r="AGN29" s="78"/>
      <c r="AGO29" s="78"/>
      <c r="AGP29" s="78"/>
      <c r="AGQ29" s="78"/>
      <c r="AGR29" s="78"/>
      <c r="AGS29" s="78"/>
      <c r="AGT29" s="78"/>
      <c r="AGU29" s="78"/>
      <c r="AGV29" s="78"/>
      <c r="AGW29" s="78"/>
      <c r="AGX29" s="78"/>
      <c r="AGY29" s="78"/>
      <c r="AGZ29" s="78"/>
      <c r="AHA29" s="78"/>
      <c r="AHB29" s="78"/>
      <c r="AHC29" s="78"/>
      <c r="AHD29" s="78"/>
      <c r="AHE29" s="78"/>
      <c r="AHF29" s="78"/>
      <c r="AHG29" s="78"/>
      <c r="AHH29" s="78"/>
      <c r="AHI29" s="78"/>
      <c r="AHJ29" s="78"/>
      <c r="AHK29" s="78"/>
      <c r="AHL29" s="78"/>
      <c r="AHM29" s="78"/>
      <c r="AHN29" s="78"/>
      <c r="AHO29" s="78"/>
      <c r="AHP29" s="78"/>
      <c r="AHQ29" s="78"/>
      <c r="AHR29" s="78"/>
      <c r="AHS29" s="78"/>
      <c r="AHT29" s="78"/>
      <c r="AHU29" s="78"/>
      <c r="AHV29" s="78"/>
      <c r="AHW29" s="78"/>
      <c r="AHX29" s="78"/>
      <c r="AHY29" s="78"/>
      <c r="AHZ29" s="78"/>
      <c r="AIA29" s="78"/>
      <c r="AIB29" s="78"/>
      <c r="AIC29" s="78"/>
      <c r="AID29" s="78"/>
      <c r="AIE29" s="78"/>
      <c r="AIF29" s="78"/>
      <c r="AIG29" s="78"/>
      <c r="AIH29" s="78"/>
      <c r="AII29" s="78"/>
      <c r="AIJ29" s="78"/>
      <c r="AIK29" s="78"/>
      <c r="AIL29" s="78"/>
      <c r="AIM29" s="78"/>
      <c r="AIN29" s="78"/>
      <c r="AIO29" s="78"/>
      <c r="AIP29" s="78"/>
      <c r="AIQ29" s="78"/>
      <c r="AIR29" s="78"/>
      <c r="AIS29" s="78"/>
      <c r="AIT29" s="78"/>
      <c r="AIU29" s="78"/>
      <c r="AIV29" s="78"/>
      <c r="AIW29" s="78"/>
      <c r="AIX29" s="78"/>
      <c r="AIY29" s="78"/>
      <c r="AIZ29" s="78"/>
      <c r="AJA29" s="78"/>
      <c r="AJB29" s="78"/>
      <c r="AJC29" s="78"/>
      <c r="AJD29" s="78"/>
      <c r="AJE29" s="78"/>
      <c r="AJF29" s="78"/>
      <c r="AJG29" s="78"/>
      <c r="AJH29" s="78"/>
      <c r="AJI29" s="78"/>
      <c r="AJJ29" s="78"/>
      <c r="AJK29" s="78"/>
      <c r="AJL29" s="78"/>
      <c r="AJM29" s="78"/>
      <c r="AJN29" s="78"/>
      <c r="AJO29" s="78"/>
      <c r="AJP29" s="78"/>
      <c r="AJQ29" s="78"/>
      <c r="AJR29" s="78"/>
      <c r="AJS29" s="78"/>
      <c r="AJT29" s="78"/>
      <c r="AJU29" s="78"/>
      <c r="AJV29" s="78"/>
      <c r="AJW29" s="78"/>
      <c r="AJX29" s="78"/>
      <c r="AJY29" s="78"/>
      <c r="AJZ29" s="78"/>
      <c r="AKA29" s="78"/>
      <c r="AKB29" s="78"/>
      <c r="AKC29" s="78"/>
      <c r="AKD29" s="78"/>
      <c r="AKE29" s="78"/>
      <c r="AKF29" s="78"/>
      <c r="AKG29" s="78"/>
      <c r="AKH29" s="78"/>
      <c r="AKI29" s="78"/>
      <c r="AKJ29" s="78"/>
      <c r="AKK29" s="78"/>
      <c r="AKL29" s="78"/>
      <c r="AKM29" s="78"/>
      <c r="AKN29" s="78"/>
      <c r="AKO29" s="78"/>
      <c r="AKP29" s="78"/>
      <c r="AKQ29" s="78"/>
      <c r="AKR29" s="78"/>
      <c r="AKS29" s="78"/>
      <c r="AKT29" s="78"/>
      <c r="AKU29" s="78"/>
      <c r="AKV29" s="78"/>
      <c r="AKW29" s="78"/>
      <c r="AKX29" s="78"/>
      <c r="AKY29" s="78"/>
      <c r="AKZ29" s="78"/>
      <c r="ALA29" s="78"/>
      <c r="ALB29" s="78"/>
      <c r="ALC29" s="78"/>
      <c r="ALD29" s="78"/>
      <c r="ALE29" s="78"/>
      <c r="ALF29" s="78"/>
      <c r="ALG29" s="78"/>
      <c r="ALH29" s="78"/>
      <c r="ALI29" s="78"/>
      <c r="ALJ29" s="78"/>
      <c r="ALK29" s="78"/>
      <c r="ALL29" s="78"/>
      <c r="ALM29" s="78"/>
      <c r="ALN29" s="78"/>
      <c r="ALO29" s="78"/>
      <c r="ALP29" s="78"/>
      <c r="ALQ29" s="78"/>
      <c r="ALR29" s="78"/>
      <c r="ALS29" s="78"/>
      <c r="ALT29" s="78"/>
      <c r="ALU29" s="78"/>
      <c r="ALV29" s="78"/>
      <c r="ALW29" s="78"/>
      <c r="ALX29" s="78"/>
      <c r="ALY29" s="78"/>
      <c r="ALZ29" s="78"/>
      <c r="AMA29" s="78"/>
      <c r="AMB29" s="78"/>
      <c r="AMC29" s="78"/>
      <c r="AMD29" s="78"/>
      <c r="AME29" s="78"/>
      <c r="AMF29" s="78"/>
      <c r="AMG29" s="78"/>
      <c r="AMH29" s="78"/>
      <c r="AMI29" s="78"/>
      <c r="AMJ29" s="78"/>
      <c r="AMK29" s="78"/>
      <c r="AML29" s="78"/>
      <c r="AMM29" s="78"/>
      <c r="AMN29" s="78"/>
    </row>
    <row r="30" spans="1:1029" s="79" customFormat="1" ht="38.25" customHeight="1">
      <c r="A30" s="72">
        <v>16</v>
      </c>
      <c r="B30" s="72">
        <v>16</v>
      </c>
      <c r="C30" s="66" t="s">
        <v>686</v>
      </c>
      <c r="D30" s="66" t="s">
        <v>28</v>
      </c>
      <c r="E30" s="66" t="s">
        <v>16</v>
      </c>
      <c r="F30" s="66" t="s">
        <v>687</v>
      </c>
      <c r="G30" s="66" t="s">
        <v>582</v>
      </c>
      <c r="H30" s="197">
        <v>39.6</v>
      </c>
      <c r="I30" s="197">
        <v>12</v>
      </c>
      <c r="J30" s="197">
        <v>2</v>
      </c>
      <c r="K30" s="197"/>
      <c r="L30" s="66" t="s">
        <v>701</v>
      </c>
      <c r="M30" s="204"/>
      <c r="N30" s="66" t="s">
        <v>688</v>
      </c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  <c r="IW30" s="78"/>
      <c r="IX30" s="78"/>
      <c r="IY30" s="78"/>
      <c r="IZ30" s="78"/>
      <c r="JA30" s="78"/>
      <c r="JB30" s="78"/>
      <c r="JC30" s="78"/>
      <c r="JD30" s="78"/>
      <c r="JE30" s="78"/>
      <c r="JF30" s="78"/>
      <c r="JG30" s="78"/>
      <c r="JH30" s="78"/>
      <c r="JI30" s="78"/>
      <c r="JJ30" s="78"/>
      <c r="JK30" s="78"/>
      <c r="JL30" s="78"/>
      <c r="JM30" s="78"/>
      <c r="JN30" s="78"/>
      <c r="JO30" s="78"/>
      <c r="JP30" s="78"/>
      <c r="JQ30" s="78"/>
      <c r="JR30" s="78"/>
      <c r="JS30" s="78"/>
      <c r="JT30" s="78"/>
      <c r="JU30" s="78"/>
      <c r="JV30" s="78"/>
      <c r="JW30" s="78"/>
      <c r="JX30" s="78"/>
      <c r="JY30" s="78"/>
      <c r="JZ30" s="78"/>
      <c r="KA30" s="78"/>
      <c r="KB30" s="78"/>
      <c r="KC30" s="78"/>
      <c r="KD30" s="78"/>
      <c r="KE30" s="78"/>
      <c r="KF30" s="78"/>
      <c r="KG30" s="78"/>
      <c r="KH30" s="78"/>
      <c r="KI30" s="78"/>
      <c r="KJ30" s="78"/>
      <c r="KK30" s="78"/>
      <c r="KL30" s="78"/>
      <c r="KM30" s="78"/>
      <c r="KN30" s="78"/>
      <c r="KO30" s="78"/>
      <c r="KP30" s="78"/>
      <c r="KQ30" s="78"/>
      <c r="KR30" s="78"/>
      <c r="KS30" s="78"/>
      <c r="KT30" s="78"/>
      <c r="KU30" s="78"/>
      <c r="KV30" s="78"/>
      <c r="KW30" s="78"/>
      <c r="KX30" s="78"/>
      <c r="KY30" s="78"/>
      <c r="KZ30" s="78"/>
      <c r="LA30" s="78"/>
      <c r="LB30" s="78"/>
      <c r="LC30" s="78"/>
      <c r="LD30" s="78"/>
      <c r="LE30" s="78"/>
      <c r="LF30" s="78"/>
      <c r="LG30" s="78"/>
      <c r="LH30" s="78"/>
      <c r="LI30" s="78"/>
      <c r="LJ30" s="78"/>
      <c r="LK30" s="78"/>
      <c r="LL30" s="78"/>
      <c r="LM30" s="78"/>
      <c r="LN30" s="78"/>
      <c r="LO30" s="78"/>
      <c r="LP30" s="78"/>
      <c r="LQ30" s="78"/>
      <c r="LR30" s="78"/>
      <c r="LS30" s="78"/>
      <c r="LT30" s="78"/>
      <c r="LU30" s="78"/>
      <c r="LV30" s="78"/>
      <c r="LW30" s="78"/>
      <c r="LX30" s="78"/>
      <c r="LY30" s="78"/>
      <c r="LZ30" s="78"/>
      <c r="MA30" s="78"/>
      <c r="MB30" s="78"/>
      <c r="MC30" s="78"/>
      <c r="MD30" s="78"/>
      <c r="ME30" s="78"/>
      <c r="MF30" s="78"/>
      <c r="MG30" s="78"/>
      <c r="MH30" s="78"/>
      <c r="MI30" s="78"/>
      <c r="MJ30" s="78"/>
      <c r="MK30" s="78"/>
      <c r="ML30" s="78"/>
      <c r="MM30" s="78"/>
      <c r="MN30" s="78"/>
      <c r="MO30" s="78"/>
      <c r="MP30" s="78"/>
      <c r="MQ30" s="78"/>
      <c r="MR30" s="78"/>
      <c r="MS30" s="78"/>
      <c r="MT30" s="78"/>
      <c r="MU30" s="78"/>
      <c r="MV30" s="78"/>
      <c r="MW30" s="78"/>
      <c r="MX30" s="78"/>
      <c r="MY30" s="78"/>
      <c r="MZ30" s="78"/>
      <c r="NA30" s="78"/>
      <c r="NB30" s="78"/>
      <c r="NC30" s="78"/>
      <c r="ND30" s="78"/>
      <c r="NE30" s="78"/>
      <c r="NF30" s="78"/>
      <c r="NG30" s="78"/>
      <c r="NH30" s="78"/>
      <c r="NI30" s="78"/>
      <c r="NJ30" s="78"/>
      <c r="NK30" s="78"/>
      <c r="NL30" s="78"/>
      <c r="NM30" s="78"/>
      <c r="NN30" s="78"/>
      <c r="NO30" s="78"/>
      <c r="NP30" s="78"/>
      <c r="NQ30" s="78"/>
      <c r="NR30" s="78"/>
      <c r="NS30" s="78"/>
      <c r="NT30" s="78"/>
      <c r="NU30" s="78"/>
      <c r="NV30" s="78"/>
      <c r="NW30" s="78"/>
      <c r="NX30" s="78"/>
      <c r="NY30" s="78"/>
      <c r="NZ30" s="78"/>
      <c r="OA30" s="78"/>
      <c r="OB30" s="78"/>
      <c r="OC30" s="78"/>
      <c r="OD30" s="78"/>
      <c r="OE30" s="78"/>
      <c r="OF30" s="78"/>
      <c r="OG30" s="78"/>
      <c r="OH30" s="78"/>
      <c r="OI30" s="78"/>
      <c r="OJ30" s="78"/>
      <c r="OK30" s="78"/>
      <c r="OL30" s="78"/>
      <c r="OM30" s="78"/>
      <c r="ON30" s="78"/>
      <c r="OO30" s="78"/>
      <c r="OP30" s="78"/>
      <c r="OQ30" s="78"/>
      <c r="OR30" s="78"/>
      <c r="OS30" s="78"/>
      <c r="OT30" s="78"/>
      <c r="OU30" s="78"/>
      <c r="OV30" s="78"/>
      <c r="OW30" s="78"/>
      <c r="OX30" s="78"/>
      <c r="OY30" s="78"/>
      <c r="OZ30" s="78"/>
      <c r="PA30" s="78"/>
      <c r="PB30" s="78"/>
      <c r="PC30" s="78"/>
      <c r="PD30" s="78"/>
      <c r="PE30" s="78"/>
      <c r="PF30" s="78"/>
      <c r="PG30" s="78"/>
      <c r="PH30" s="78"/>
      <c r="PI30" s="78"/>
      <c r="PJ30" s="78"/>
      <c r="PK30" s="78"/>
      <c r="PL30" s="78"/>
      <c r="PM30" s="78"/>
      <c r="PN30" s="78"/>
      <c r="PO30" s="78"/>
      <c r="PP30" s="78"/>
      <c r="PQ30" s="78"/>
      <c r="PR30" s="78"/>
      <c r="PS30" s="78"/>
      <c r="PT30" s="78"/>
      <c r="PU30" s="78"/>
      <c r="PV30" s="78"/>
      <c r="PW30" s="78"/>
      <c r="PX30" s="78"/>
      <c r="PY30" s="78"/>
      <c r="PZ30" s="78"/>
      <c r="QA30" s="78"/>
      <c r="QB30" s="78"/>
      <c r="QC30" s="78"/>
      <c r="QD30" s="78"/>
      <c r="QE30" s="78"/>
      <c r="QF30" s="78"/>
      <c r="QG30" s="78"/>
      <c r="QH30" s="78"/>
      <c r="QI30" s="78"/>
      <c r="QJ30" s="78"/>
      <c r="QK30" s="78"/>
      <c r="QL30" s="78"/>
      <c r="QM30" s="78"/>
      <c r="QN30" s="78"/>
      <c r="QO30" s="78"/>
      <c r="QP30" s="78"/>
      <c r="QQ30" s="78"/>
      <c r="QR30" s="78"/>
      <c r="QS30" s="78"/>
      <c r="QT30" s="78"/>
      <c r="QU30" s="78"/>
      <c r="QV30" s="78"/>
      <c r="QW30" s="78"/>
      <c r="QX30" s="78"/>
      <c r="QY30" s="78"/>
      <c r="QZ30" s="78"/>
      <c r="RA30" s="78"/>
      <c r="RB30" s="78"/>
      <c r="RC30" s="78"/>
      <c r="RD30" s="78"/>
      <c r="RE30" s="78"/>
      <c r="RF30" s="78"/>
      <c r="RG30" s="78"/>
      <c r="RH30" s="78"/>
      <c r="RI30" s="78"/>
      <c r="RJ30" s="78"/>
      <c r="RK30" s="78"/>
      <c r="RL30" s="78"/>
      <c r="RM30" s="78"/>
      <c r="RN30" s="78"/>
      <c r="RO30" s="78"/>
      <c r="RP30" s="78"/>
      <c r="RQ30" s="78"/>
      <c r="RR30" s="78"/>
      <c r="RS30" s="78"/>
      <c r="RT30" s="78"/>
      <c r="RU30" s="78"/>
      <c r="RV30" s="78"/>
      <c r="RW30" s="78"/>
      <c r="RX30" s="78"/>
      <c r="RY30" s="78"/>
      <c r="RZ30" s="78"/>
      <c r="SA30" s="78"/>
      <c r="SB30" s="78"/>
      <c r="SC30" s="78"/>
      <c r="SD30" s="78"/>
      <c r="SE30" s="78"/>
      <c r="SF30" s="78"/>
      <c r="SG30" s="78"/>
      <c r="SH30" s="78"/>
      <c r="SI30" s="78"/>
      <c r="SJ30" s="78"/>
      <c r="SK30" s="78"/>
      <c r="SL30" s="78"/>
      <c r="SM30" s="78"/>
      <c r="SN30" s="78"/>
      <c r="SO30" s="78"/>
      <c r="SP30" s="78"/>
      <c r="SQ30" s="78"/>
      <c r="SR30" s="78"/>
      <c r="SS30" s="78"/>
      <c r="ST30" s="78"/>
      <c r="SU30" s="78"/>
      <c r="SV30" s="78"/>
      <c r="SW30" s="78"/>
      <c r="SX30" s="78"/>
      <c r="SY30" s="78"/>
      <c r="SZ30" s="78"/>
      <c r="TA30" s="78"/>
      <c r="TB30" s="78"/>
      <c r="TC30" s="78"/>
      <c r="TD30" s="78"/>
      <c r="TE30" s="78"/>
      <c r="TF30" s="78"/>
      <c r="TG30" s="78"/>
      <c r="TH30" s="78"/>
      <c r="TI30" s="78"/>
      <c r="TJ30" s="78"/>
      <c r="TK30" s="78"/>
      <c r="TL30" s="78"/>
      <c r="TM30" s="78"/>
      <c r="TN30" s="78"/>
      <c r="TO30" s="78"/>
      <c r="TP30" s="78"/>
      <c r="TQ30" s="78"/>
      <c r="TR30" s="78"/>
      <c r="TS30" s="78"/>
      <c r="TT30" s="78"/>
      <c r="TU30" s="78"/>
      <c r="TV30" s="78"/>
      <c r="TW30" s="78"/>
      <c r="TX30" s="78"/>
      <c r="TY30" s="78"/>
      <c r="TZ30" s="78"/>
      <c r="UA30" s="78"/>
      <c r="UB30" s="78"/>
      <c r="UC30" s="78"/>
      <c r="UD30" s="78"/>
      <c r="UE30" s="78"/>
      <c r="UF30" s="78"/>
      <c r="UG30" s="78"/>
      <c r="UH30" s="78"/>
      <c r="UI30" s="78"/>
      <c r="UJ30" s="78"/>
      <c r="UK30" s="78"/>
      <c r="UL30" s="78"/>
      <c r="UM30" s="78"/>
      <c r="UN30" s="78"/>
      <c r="UO30" s="78"/>
      <c r="UP30" s="78"/>
      <c r="UQ30" s="78"/>
      <c r="UR30" s="78"/>
      <c r="US30" s="78"/>
      <c r="UT30" s="78"/>
      <c r="UU30" s="78"/>
      <c r="UV30" s="78"/>
      <c r="UW30" s="78"/>
      <c r="UX30" s="78"/>
      <c r="UY30" s="78"/>
      <c r="UZ30" s="78"/>
      <c r="VA30" s="78"/>
      <c r="VB30" s="78"/>
      <c r="VC30" s="78"/>
      <c r="VD30" s="78"/>
      <c r="VE30" s="78"/>
      <c r="VF30" s="78"/>
      <c r="VG30" s="78"/>
      <c r="VH30" s="78"/>
      <c r="VI30" s="78"/>
      <c r="VJ30" s="78"/>
      <c r="VK30" s="78"/>
      <c r="VL30" s="78"/>
      <c r="VM30" s="78"/>
      <c r="VN30" s="78"/>
      <c r="VO30" s="78"/>
      <c r="VP30" s="78"/>
      <c r="VQ30" s="78"/>
      <c r="VR30" s="78"/>
      <c r="VS30" s="78"/>
      <c r="VT30" s="78"/>
      <c r="VU30" s="78"/>
      <c r="VV30" s="78"/>
      <c r="VW30" s="78"/>
      <c r="VX30" s="78"/>
      <c r="VY30" s="78"/>
      <c r="VZ30" s="78"/>
      <c r="WA30" s="78"/>
      <c r="WB30" s="78"/>
      <c r="WC30" s="78"/>
      <c r="WD30" s="78"/>
      <c r="WE30" s="78"/>
      <c r="WF30" s="78"/>
      <c r="WG30" s="78"/>
      <c r="WH30" s="78"/>
      <c r="WI30" s="78"/>
      <c r="WJ30" s="78"/>
      <c r="WK30" s="78"/>
      <c r="WL30" s="78"/>
      <c r="WM30" s="78"/>
      <c r="WN30" s="78"/>
      <c r="WO30" s="78"/>
      <c r="WP30" s="78"/>
      <c r="WQ30" s="78"/>
      <c r="WR30" s="78"/>
      <c r="WS30" s="78"/>
      <c r="WT30" s="78"/>
      <c r="WU30" s="78"/>
      <c r="WV30" s="78"/>
      <c r="WW30" s="78"/>
      <c r="WX30" s="78"/>
      <c r="WY30" s="78"/>
      <c r="WZ30" s="78"/>
      <c r="XA30" s="78"/>
      <c r="XB30" s="78"/>
      <c r="XC30" s="78"/>
      <c r="XD30" s="78"/>
      <c r="XE30" s="78"/>
      <c r="XF30" s="78"/>
      <c r="XG30" s="78"/>
      <c r="XH30" s="78"/>
      <c r="XI30" s="78"/>
      <c r="XJ30" s="78"/>
      <c r="XK30" s="78"/>
      <c r="XL30" s="78"/>
      <c r="XM30" s="78"/>
      <c r="XN30" s="78"/>
      <c r="XO30" s="78"/>
      <c r="XP30" s="78"/>
      <c r="XQ30" s="78"/>
      <c r="XR30" s="78"/>
      <c r="XS30" s="78"/>
      <c r="XT30" s="78"/>
      <c r="XU30" s="78"/>
      <c r="XV30" s="78"/>
      <c r="XW30" s="78"/>
      <c r="XX30" s="78"/>
      <c r="XY30" s="78"/>
      <c r="XZ30" s="78"/>
      <c r="YA30" s="78"/>
      <c r="YB30" s="78"/>
      <c r="YC30" s="78"/>
      <c r="YD30" s="78"/>
      <c r="YE30" s="78"/>
      <c r="YF30" s="78"/>
      <c r="YG30" s="78"/>
      <c r="YH30" s="78"/>
      <c r="YI30" s="78"/>
      <c r="YJ30" s="78"/>
      <c r="YK30" s="78"/>
      <c r="YL30" s="78"/>
      <c r="YM30" s="78"/>
      <c r="YN30" s="78"/>
      <c r="YO30" s="78"/>
      <c r="YP30" s="78"/>
      <c r="YQ30" s="78"/>
      <c r="YR30" s="78"/>
      <c r="YS30" s="78"/>
      <c r="YT30" s="78"/>
      <c r="YU30" s="78"/>
      <c r="YV30" s="78"/>
      <c r="YW30" s="78"/>
      <c r="YX30" s="78"/>
      <c r="YY30" s="78"/>
      <c r="YZ30" s="78"/>
      <c r="ZA30" s="78"/>
      <c r="ZB30" s="78"/>
      <c r="ZC30" s="78"/>
      <c r="ZD30" s="78"/>
      <c r="ZE30" s="78"/>
      <c r="ZF30" s="78"/>
      <c r="ZG30" s="78"/>
      <c r="ZH30" s="78"/>
      <c r="ZI30" s="78"/>
      <c r="ZJ30" s="78"/>
      <c r="ZK30" s="78"/>
      <c r="ZL30" s="78"/>
      <c r="ZM30" s="78"/>
      <c r="ZN30" s="78"/>
      <c r="ZO30" s="78"/>
      <c r="ZP30" s="78"/>
      <c r="ZQ30" s="78"/>
      <c r="ZR30" s="78"/>
      <c r="ZS30" s="78"/>
      <c r="ZT30" s="78"/>
      <c r="ZU30" s="78"/>
      <c r="ZV30" s="78"/>
      <c r="ZW30" s="78"/>
      <c r="ZX30" s="78"/>
      <c r="ZY30" s="78"/>
      <c r="ZZ30" s="78"/>
      <c r="AAA30" s="78"/>
      <c r="AAB30" s="78"/>
      <c r="AAC30" s="78"/>
      <c r="AAD30" s="78"/>
      <c r="AAE30" s="78"/>
      <c r="AAF30" s="78"/>
      <c r="AAG30" s="78"/>
      <c r="AAH30" s="78"/>
      <c r="AAI30" s="78"/>
      <c r="AAJ30" s="78"/>
      <c r="AAK30" s="78"/>
      <c r="AAL30" s="78"/>
      <c r="AAM30" s="78"/>
      <c r="AAN30" s="78"/>
      <c r="AAO30" s="78"/>
      <c r="AAP30" s="78"/>
      <c r="AAQ30" s="78"/>
      <c r="AAR30" s="78"/>
      <c r="AAS30" s="78"/>
      <c r="AAT30" s="78"/>
      <c r="AAU30" s="78"/>
      <c r="AAV30" s="78"/>
      <c r="AAW30" s="78"/>
      <c r="AAX30" s="78"/>
      <c r="AAY30" s="78"/>
      <c r="AAZ30" s="78"/>
      <c r="ABA30" s="78"/>
      <c r="ABB30" s="78"/>
      <c r="ABC30" s="78"/>
      <c r="ABD30" s="78"/>
      <c r="ABE30" s="78"/>
      <c r="ABF30" s="78"/>
      <c r="ABG30" s="78"/>
      <c r="ABH30" s="78"/>
      <c r="ABI30" s="78"/>
      <c r="ABJ30" s="78"/>
      <c r="ABK30" s="78"/>
      <c r="ABL30" s="78"/>
      <c r="ABM30" s="78"/>
      <c r="ABN30" s="78"/>
      <c r="ABO30" s="78"/>
      <c r="ABP30" s="78"/>
      <c r="ABQ30" s="78"/>
      <c r="ABR30" s="78"/>
      <c r="ABS30" s="78"/>
      <c r="ABT30" s="78"/>
      <c r="ABU30" s="78"/>
      <c r="ABV30" s="78"/>
      <c r="ABW30" s="78"/>
      <c r="ABX30" s="78"/>
      <c r="ABY30" s="78"/>
      <c r="ABZ30" s="78"/>
      <c r="ACA30" s="78"/>
      <c r="ACB30" s="78"/>
      <c r="ACC30" s="78"/>
      <c r="ACD30" s="78"/>
      <c r="ACE30" s="78"/>
      <c r="ACF30" s="78"/>
      <c r="ACG30" s="78"/>
      <c r="ACH30" s="78"/>
      <c r="ACI30" s="78"/>
      <c r="ACJ30" s="78"/>
      <c r="ACK30" s="78"/>
      <c r="ACL30" s="78"/>
      <c r="ACM30" s="78"/>
      <c r="ACN30" s="78"/>
      <c r="ACO30" s="78"/>
      <c r="ACP30" s="78"/>
      <c r="ACQ30" s="78"/>
      <c r="ACR30" s="78"/>
      <c r="ACS30" s="78"/>
      <c r="ACT30" s="78"/>
      <c r="ACU30" s="78"/>
      <c r="ACV30" s="78"/>
      <c r="ACW30" s="78"/>
      <c r="ACX30" s="78"/>
      <c r="ACY30" s="78"/>
      <c r="ACZ30" s="78"/>
      <c r="ADA30" s="78"/>
      <c r="ADB30" s="78"/>
      <c r="ADC30" s="78"/>
      <c r="ADD30" s="78"/>
      <c r="ADE30" s="78"/>
      <c r="ADF30" s="78"/>
      <c r="ADG30" s="78"/>
      <c r="ADH30" s="78"/>
      <c r="ADI30" s="78"/>
      <c r="ADJ30" s="78"/>
      <c r="ADK30" s="78"/>
      <c r="ADL30" s="78"/>
      <c r="ADM30" s="78"/>
      <c r="ADN30" s="78"/>
      <c r="ADO30" s="78"/>
      <c r="ADP30" s="78"/>
      <c r="ADQ30" s="78"/>
      <c r="ADR30" s="78"/>
      <c r="ADS30" s="78"/>
      <c r="ADT30" s="78"/>
      <c r="ADU30" s="78"/>
      <c r="ADV30" s="78"/>
      <c r="ADW30" s="78"/>
      <c r="ADX30" s="78"/>
      <c r="ADY30" s="78"/>
      <c r="ADZ30" s="78"/>
      <c r="AEA30" s="78"/>
      <c r="AEB30" s="78"/>
      <c r="AEC30" s="78"/>
      <c r="AED30" s="78"/>
      <c r="AEE30" s="78"/>
      <c r="AEF30" s="78"/>
      <c r="AEG30" s="78"/>
      <c r="AEH30" s="78"/>
      <c r="AEI30" s="78"/>
      <c r="AEJ30" s="78"/>
      <c r="AEK30" s="78"/>
      <c r="AEL30" s="78"/>
      <c r="AEM30" s="78"/>
      <c r="AEN30" s="78"/>
      <c r="AEO30" s="78"/>
      <c r="AEP30" s="78"/>
      <c r="AEQ30" s="78"/>
      <c r="AER30" s="78"/>
      <c r="AES30" s="78"/>
      <c r="AET30" s="78"/>
      <c r="AEU30" s="78"/>
      <c r="AEV30" s="78"/>
      <c r="AEW30" s="78"/>
      <c r="AEX30" s="78"/>
      <c r="AEY30" s="78"/>
      <c r="AEZ30" s="78"/>
      <c r="AFA30" s="78"/>
      <c r="AFB30" s="78"/>
      <c r="AFC30" s="78"/>
      <c r="AFD30" s="78"/>
      <c r="AFE30" s="78"/>
      <c r="AFF30" s="78"/>
      <c r="AFG30" s="78"/>
      <c r="AFH30" s="78"/>
      <c r="AFI30" s="78"/>
      <c r="AFJ30" s="78"/>
      <c r="AFK30" s="78"/>
      <c r="AFL30" s="78"/>
      <c r="AFM30" s="78"/>
      <c r="AFN30" s="78"/>
      <c r="AFO30" s="78"/>
      <c r="AFP30" s="78"/>
      <c r="AFQ30" s="78"/>
      <c r="AFR30" s="78"/>
      <c r="AFS30" s="78"/>
      <c r="AFT30" s="78"/>
      <c r="AFU30" s="78"/>
      <c r="AFV30" s="78"/>
      <c r="AFW30" s="78"/>
      <c r="AFX30" s="78"/>
      <c r="AFY30" s="78"/>
      <c r="AFZ30" s="78"/>
      <c r="AGA30" s="78"/>
      <c r="AGB30" s="78"/>
      <c r="AGC30" s="78"/>
      <c r="AGD30" s="78"/>
      <c r="AGE30" s="78"/>
      <c r="AGF30" s="78"/>
      <c r="AGG30" s="78"/>
      <c r="AGH30" s="78"/>
      <c r="AGI30" s="78"/>
      <c r="AGJ30" s="78"/>
      <c r="AGK30" s="78"/>
      <c r="AGL30" s="78"/>
      <c r="AGM30" s="78"/>
      <c r="AGN30" s="78"/>
      <c r="AGO30" s="78"/>
      <c r="AGP30" s="78"/>
      <c r="AGQ30" s="78"/>
      <c r="AGR30" s="78"/>
      <c r="AGS30" s="78"/>
      <c r="AGT30" s="78"/>
      <c r="AGU30" s="78"/>
      <c r="AGV30" s="78"/>
      <c r="AGW30" s="78"/>
      <c r="AGX30" s="78"/>
      <c r="AGY30" s="78"/>
      <c r="AGZ30" s="78"/>
      <c r="AHA30" s="78"/>
      <c r="AHB30" s="78"/>
      <c r="AHC30" s="78"/>
      <c r="AHD30" s="78"/>
      <c r="AHE30" s="78"/>
      <c r="AHF30" s="78"/>
      <c r="AHG30" s="78"/>
      <c r="AHH30" s="78"/>
      <c r="AHI30" s="78"/>
      <c r="AHJ30" s="78"/>
      <c r="AHK30" s="78"/>
      <c r="AHL30" s="78"/>
      <c r="AHM30" s="78"/>
      <c r="AHN30" s="78"/>
      <c r="AHO30" s="78"/>
      <c r="AHP30" s="78"/>
      <c r="AHQ30" s="78"/>
      <c r="AHR30" s="78"/>
      <c r="AHS30" s="78"/>
      <c r="AHT30" s="78"/>
      <c r="AHU30" s="78"/>
      <c r="AHV30" s="78"/>
      <c r="AHW30" s="78"/>
      <c r="AHX30" s="78"/>
      <c r="AHY30" s="78"/>
      <c r="AHZ30" s="78"/>
      <c r="AIA30" s="78"/>
      <c r="AIB30" s="78"/>
      <c r="AIC30" s="78"/>
      <c r="AID30" s="78"/>
      <c r="AIE30" s="78"/>
      <c r="AIF30" s="78"/>
      <c r="AIG30" s="78"/>
      <c r="AIH30" s="78"/>
      <c r="AII30" s="78"/>
      <c r="AIJ30" s="78"/>
      <c r="AIK30" s="78"/>
      <c r="AIL30" s="78"/>
      <c r="AIM30" s="78"/>
      <c r="AIN30" s="78"/>
      <c r="AIO30" s="78"/>
      <c r="AIP30" s="78"/>
      <c r="AIQ30" s="78"/>
      <c r="AIR30" s="78"/>
      <c r="AIS30" s="78"/>
      <c r="AIT30" s="78"/>
      <c r="AIU30" s="78"/>
      <c r="AIV30" s="78"/>
      <c r="AIW30" s="78"/>
      <c r="AIX30" s="78"/>
      <c r="AIY30" s="78"/>
      <c r="AIZ30" s="78"/>
      <c r="AJA30" s="78"/>
      <c r="AJB30" s="78"/>
      <c r="AJC30" s="78"/>
      <c r="AJD30" s="78"/>
      <c r="AJE30" s="78"/>
      <c r="AJF30" s="78"/>
      <c r="AJG30" s="78"/>
      <c r="AJH30" s="78"/>
      <c r="AJI30" s="78"/>
      <c r="AJJ30" s="78"/>
      <c r="AJK30" s="78"/>
      <c r="AJL30" s="78"/>
      <c r="AJM30" s="78"/>
      <c r="AJN30" s="78"/>
      <c r="AJO30" s="78"/>
      <c r="AJP30" s="78"/>
      <c r="AJQ30" s="78"/>
      <c r="AJR30" s="78"/>
      <c r="AJS30" s="78"/>
      <c r="AJT30" s="78"/>
      <c r="AJU30" s="78"/>
      <c r="AJV30" s="78"/>
      <c r="AJW30" s="78"/>
      <c r="AJX30" s="78"/>
      <c r="AJY30" s="78"/>
      <c r="AJZ30" s="78"/>
      <c r="AKA30" s="78"/>
      <c r="AKB30" s="78"/>
      <c r="AKC30" s="78"/>
      <c r="AKD30" s="78"/>
      <c r="AKE30" s="78"/>
      <c r="AKF30" s="78"/>
      <c r="AKG30" s="78"/>
      <c r="AKH30" s="78"/>
      <c r="AKI30" s="78"/>
      <c r="AKJ30" s="78"/>
      <c r="AKK30" s="78"/>
      <c r="AKL30" s="78"/>
      <c r="AKM30" s="78"/>
      <c r="AKN30" s="78"/>
      <c r="AKO30" s="78"/>
      <c r="AKP30" s="78"/>
      <c r="AKQ30" s="78"/>
      <c r="AKR30" s="78"/>
      <c r="AKS30" s="78"/>
      <c r="AKT30" s="78"/>
      <c r="AKU30" s="78"/>
      <c r="AKV30" s="78"/>
      <c r="AKW30" s="78"/>
      <c r="AKX30" s="78"/>
      <c r="AKY30" s="78"/>
      <c r="AKZ30" s="78"/>
      <c r="ALA30" s="78"/>
      <c r="ALB30" s="78"/>
      <c r="ALC30" s="78"/>
      <c r="ALD30" s="78"/>
      <c r="ALE30" s="78"/>
      <c r="ALF30" s="78"/>
      <c r="ALG30" s="78"/>
      <c r="ALH30" s="78"/>
      <c r="ALI30" s="78"/>
      <c r="ALJ30" s="78"/>
      <c r="ALK30" s="78"/>
      <c r="ALL30" s="78"/>
      <c r="ALM30" s="78"/>
      <c r="ALN30" s="78"/>
      <c r="ALO30" s="78"/>
      <c r="ALP30" s="78"/>
      <c r="ALQ30" s="78"/>
      <c r="ALR30" s="78"/>
      <c r="ALS30" s="78"/>
      <c r="ALT30" s="78"/>
      <c r="ALU30" s="78"/>
      <c r="ALV30" s="78"/>
      <c r="ALW30" s="78"/>
      <c r="ALX30" s="78"/>
      <c r="ALY30" s="78"/>
      <c r="ALZ30" s="78"/>
      <c r="AMA30" s="78"/>
      <c r="AMB30" s="78"/>
      <c r="AMC30" s="78"/>
      <c r="AMD30" s="78"/>
      <c r="AME30" s="78"/>
      <c r="AMF30" s="78"/>
      <c r="AMG30" s="78"/>
      <c r="AMH30" s="78"/>
      <c r="AMI30" s="78"/>
      <c r="AMJ30" s="78"/>
      <c r="AMK30" s="78"/>
      <c r="AML30" s="78"/>
      <c r="AMM30" s="78"/>
      <c r="AMN30" s="78"/>
    </row>
    <row r="31" spans="1:1029" s="79" customFormat="1" ht="35.25" customHeight="1">
      <c r="A31" s="72">
        <v>17</v>
      </c>
      <c r="B31" s="72">
        <v>17</v>
      </c>
      <c r="C31" s="66" t="s">
        <v>217</v>
      </c>
      <c r="D31" s="66" t="s">
        <v>131</v>
      </c>
      <c r="E31" s="66" t="s">
        <v>16</v>
      </c>
      <c r="F31" s="66" t="s">
        <v>689</v>
      </c>
      <c r="G31" s="199" t="s">
        <v>690</v>
      </c>
      <c r="H31" s="197">
        <v>66</v>
      </c>
      <c r="I31" s="197">
        <v>48</v>
      </c>
      <c r="J31" s="197">
        <v>2</v>
      </c>
      <c r="K31" s="19"/>
      <c r="L31" s="62" t="s">
        <v>704</v>
      </c>
      <c r="M31" s="205"/>
      <c r="N31" s="62" t="s">
        <v>583</v>
      </c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  <c r="IW31" s="78"/>
      <c r="IX31" s="78"/>
      <c r="IY31" s="78"/>
      <c r="IZ31" s="78"/>
      <c r="JA31" s="78"/>
      <c r="JB31" s="78"/>
      <c r="JC31" s="78"/>
      <c r="JD31" s="78"/>
      <c r="JE31" s="78"/>
      <c r="JF31" s="78"/>
      <c r="JG31" s="78"/>
      <c r="JH31" s="78"/>
      <c r="JI31" s="78"/>
      <c r="JJ31" s="78"/>
      <c r="JK31" s="78"/>
      <c r="JL31" s="78"/>
      <c r="JM31" s="78"/>
      <c r="JN31" s="78"/>
      <c r="JO31" s="78"/>
      <c r="JP31" s="78"/>
      <c r="JQ31" s="78"/>
      <c r="JR31" s="78"/>
      <c r="JS31" s="78"/>
      <c r="JT31" s="78"/>
      <c r="JU31" s="78"/>
      <c r="JV31" s="78"/>
      <c r="JW31" s="78"/>
      <c r="JX31" s="78"/>
      <c r="JY31" s="78"/>
      <c r="JZ31" s="78"/>
      <c r="KA31" s="78"/>
      <c r="KB31" s="78"/>
      <c r="KC31" s="78"/>
      <c r="KD31" s="78"/>
      <c r="KE31" s="78"/>
      <c r="KF31" s="78"/>
      <c r="KG31" s="78"/>
      <c r="KH31" s="78"/>
      <c r="KI31" s="78"/>
      <c r="KJ31" s="78"/>
      <c r="KK31" s="78"/>
      <c r="KL31" s="78"/>
      <c r="KM31" s="78"/>
      <c r="KN31" s="78"/>
      <c r="KO31" s="78"/>
      <c r="KP31" s="78"/>
      <c r="KQ31" s="78"/>
      <c r="KR31" s="78"/>
      <c r="KS31" s="78"/>
      <c r="KT31" s="78"/>
      <c r="KU31" s="78"/>
      <c r="KV31" s="78"/>
      <c r="KW31" s="78"/>
      <c r="KX31" s="78"/>
      <c r="KY31" s="78"/>
      <c r="KZ31" s="78"/>
      <c r="LA31" s="78"/>
      <c r="LB31" s="78"/>
      <c r="LC31" s="78"/>
      <c r="LD31" s="78"/>
      <c r="LE31" s="78"/>
      <c r="LF31" s="78"/>
      <c r="LG31" s="78"/>
      <c r="LH31" s="78"/>
      <c r="LI31" s="78"/>
      <c r="LJ31" s="78"/>
      <c r="LK31" s="78"/>
      <c r="LL31" s="78"/>
      <c r="LM31" s="78"/>
      <c r="LN31" s="78"/>
      <c r="LO31" s="78"/>
      <c r="LP31" s="78"/>
      <c r="LQ31" s="78"/>
      <c r="LR31" s="78"/>
      <c r="LS31" s="78"/>
      <c r="LT31" s="78"/>
      <c r="LU31" s="78"/>
      <c r="LV31" s="78"/>
      <c r="LW31" s="78"/>
      <c r="LX31" s="78"/>
      <c r="LY31" s="78"/>
      <c r="LZ31" s="78"/>
      <c r="MA31" s="78"/>
      <c r="MB31" s="78"/>
      <c r="MC31" s="78"/>
      <c r="MD31" s="78"/>
      <c r="ME31" s="78"/>
      <c r="MF31" s="78"/>
      <c r="MG31" s="78"/>
      <c r="MH31" s="78"/>
      <c r="MI31" s="78"/>
      <c r="MJ31" s="78"/>
      <c r="MK31" s="78"/>
      <c r="ML31" s="78"/>
      <c r="MM31" s="78"/>
      <c r="MN31" s="78"/>
      <c r="MO31" s="78"/>
      <c r="MP31" s="78"/>
      <c r="MQ31" s="78"/>
      <c r="MR31" s="78"/>
      <c r="MS31" s="78"/>
      <c r="MT31" s="78"/>
      <c r="MU31" s="78"/>
      <c r="MV31" s="78"/>
      <c r="MW31" s="78"/>
      <c r="MX31" s="78"/>
      <c r="MY31" s="78"/>
      <c r="MZ31" s="78"/>
      <c r="NA31" s="78"/>
      <c r="NB31" s="78"/>
      <c r="NC31" s="78"/>
      <c r="ND31" s="78"/>
      <c r="NE31" s="78"/>
      <c r="NF31" s="78"/>
      <c r="NG31" s="78"/>
      <c r="NH31" s="78"/>
      <c r="NI31" s="78"/>
      <c r="NJ31" s="78"/>
      <c r="NK31" s="78"/>
      <c r="NL31" s="78"/>
      <c r="NM31" s="78"/>
      <c r="NN31" s="78"/>
      <c r="NO31" s="78"/>
      <c r="NP31" s="78"/>
      <c r="NQ31" s="78"/>
      <c r="NR31" s="78"/>
      <c r="NS31" s="78"/>
      <c r="NT31" s="78"/>
      <c r="NU31" s="78"/>
      <c r="NV31" s="78"/>
      <c r="NW31" s="78"/>
      <c r="NX31" s="78"/>
      <c r="NY31" s="78"/>
      <c r="NZ31" s="78"/>
      <c r="OA31" s="78"/>
      <c r="OB31" s="78"/>
      <c r="OC31" s="78"/>
      <c r="OD31" s="78"/>
      <c r="OE31" s="78"/>
      <c r="OF31" s="78"/>
      <c r="OG31" s="78"/>
      <c r="OH31" s="78"/>
      <c r="OI31" s="78"/>
      <c r="OJ31" s="78"/>
      <c r="OK31" s="78"/>
      <c r="OL31" s="78"/>
      <c r="OM31" s="78"/>
      <c r="ON31" s="78"/>
      <c r="OO31" s="78"/>
      <c r="OP31" s="78"/>
      <c r="OQ31" s="78"/>
      <c r="OR31" s="78"/>
      <c r="OS31" s="78"/>
      <c r="OT31" s="78"/>
      <c r="OU31" s="78"/>
      <c r="OV31" s="78"/>
      <c r="OW31" s="78"/>
      <c r="OX31" s="78"/>
      <c r="OY31" s="78"/>
      <c r="OZ31" s="78"/>
      <c r="PA31" s="78"/>
      <c r="PB31" s="78"/>
      <c r="PC31" s="78"/>
      <c r="PD31" s="78"/>
      <c r="PE31" s="78"/>
      <c r="PF31" s="78"/>
      <c r="PG31" s="78"/>
      <c r="PH31" s="78"/>
      <c r="PI31" s="78"/>
      <c r="PJ31" s="78"/>
      <c r="PK31" s="78"/>
      <c r="PL31" s="78"/>
      <c r="PM31" s="78"/>
      <c r="PN31" s="78"/>
      <c r="PO31" s="78"/>
      <c r="PP31" s="78"/>
      <c r="PQ31" s="78"/>
      <c r="PR31" s="78"/>
      <c r="PS31" s="78"/>
      <c r="PT31" s="78"/>
      <c r="PU31" s="78"/>
      <c r="PV31" s="78"/>
      <c r="PW31" s="78"/>
      <c r="PX31" s="78"/>
      <c r="PY31" s="78"/>
      <c r="PZ31" s="78"/>
      <c r="QA31" s="78"/>
      <c r="QB31" s="78"/>
      <c r="QC31" s="78"/>
      <c r="QD31" s="78"/>
      <c r="QE31" s="78"/>
      <c r="QF31" s="78"/>
      <c r="QG31" s="78"/>
      <c r="QH31" s="78"/>
      <c r="QI31" s="78"/>
      <c r="QJ31" s="78"/>
      <c r="QK31" s="78"/>
      <c r="QL31" s="78"/>
      <c r="QM31" s="78"/>
      <c r="QN31" s="78"/>
      <c r="QO31" s="78"/>
      <c r="QP31" s="78"/>
      <c r="QQ31" s="78"/>
      <c r="QR31" s="78"/>
      <c r="QS31" s="78"/>
      <c r="QT31" s="78"/>
      <c r="QU31" s="78"/>
      <c r="QV31" s="78"/>
      <c r="QW31" s="78"/>
      <c r="QX31" s="78"/>
      <c r="QY31" s="78"/>
      <c r="QZ31" s="78"/>
      <c r="RA31" s="78"/>
      <c r="RB31" s="78"/>
      <c r="RC31" s="78"/>
      <c r="RD31" s="78"/>
      <c r="RE31" s="78"/>
      <c r="RF31" s="78"/>
      <c r="RG31" s="78"/>
      <c r="RH31" s="78"/>
      <c r="RI31" s="78"/>
      <c r="RJ31" s="78"/>
      <c r="RK31" s="78"/>
      <c r="RL31" s="78"/>
      <c r="RM31" s="78"/>
      <c r="RN31" s="78"/>
      <c r="RO31" s="78"/>
      <c r="RP31" s="78"/>
      <c r="RQ31" s="78"/>
      <c r="RR31" s="78"/>
      <c r="RS31" s="78"/>
      <c r="RT31" s="78"/>
      <c r="RU31" s="78"/>
      <c r="RV31" s="78"/>
      <c r="RW31" s="78"/>
      <c r="RX31" s="78"/>
      <c r="RY31" s="78"/>
      <c r="RZ31" s="78"/>
      <c r="SA31" s="78"/>
      <c r="SB31" s="78"/>
      <c r="SC31" s="78"/>
      <c r="SD31" s="78"/>
      <c r="SE31" s="78"/>
      <c r="SF31" s="78"/>
      <c r="SG31" s="78"/>
      <c r="SH31" s="78"/>
      <c r="SI31" s="78"/>
      <c r="SJ31" s="78"/>
      <c r="SK31" s="78"/>
      <c r="SL31" s="78"/>
      <c r="SM31" s="78"/>
      <c r="SN31" s="78"/>
      <c r="SO31" s="78"/>
      <c r="SP31" s="78"/>
      <c r="SQ31" s="78"/>
      <c r="SR31" s="78"/>
      <c r="SS31" s="78"/>
      <c r="ST31" s="78"/>
      <c r="SU31" s="78"/>
      <c r="SV31" s="78"/>
      <c r="SW31" s="78"/>
      <c r="SX31" s="78"/>
      <c r="SY31" s="78"/>
      <c r="SZ31" s="78"/>
      <c r="TA31" s="78"/>
      <c r="TB31" s="78"/>
      <c r="TC31" s="78"/>
      <c r="TD31" s="78"/>
      <c r="TE31" s="78"/>
      <c r="TF31" s="78"/>
      <c r="TG31" s="78"/>
      <c r="TH31" s="78"/>
      <c r="TI31" s="78"/>
      <c r="TJ31" s="78"/>
      <c r="TK31" s="78"/>
      <c r="TL31" s="78"/>
      <c r="TM31" s="78"/>
      <c r="TN31" s="78"/>
      <c r="TO31" s="78"/>
      <c r="TP31" s="78"/>
      <c r="TQ31" s="78"/>
      <c r="TR31" s="78"/>
      <c r="TS31" s="78"/>
      <c r="TT31" s="78"/>
      <c r="TU31" s="78"/>
      <c r="TV31" s="78"/>
      <c r="TW31" s="78"/>
      <c r="TX31" s="78"/>
      <c r="TY31" s="78"/>
      <c r="TZ31" s="78"/>
      <c r="UA31" s="78"/>
      <c r="UB31" s="78"/>
      <c r="UC31" s="78"/>
      <c r="UD31" s="78"/>
      <c r="UE31" s="78"/>
      <c r="UF31" s="78"/>
      <c r="UG31" s="78"/>
      <c r="UH31" s="78"/>
      <c r="UI31" s="78"/>
      <c r="UJ31" s="78"/>
      <c r="UK31" s="78"/>
      <c r="UL31" s="78"/>
      <c r="UM31" s="78"/>
      <c r="UN31" s="78"/>
      <c r="UO31" s="78"/>
      <c r="UP31" s="78"/>
      <c r="UQ31" s="78"/>
      <c r="UR31" s="78"/>
      <c r="US31" s="78"/>
      <c r="UT31" s="78"/>
      <c r="UU31" s="78"/>
      <c r="UV31" s="78"/>
      <c r="UW31" s="78"/>
      <c r="UX31" s="78"/>
      <c r="UY31" s="78"/>
      <c r="UZ31" s="78"/>
      <c r="VA31" s="78"/>
      <c r="VB31" s="78"/>
      <c r="VC31" s="78"/>
      <c r="VD31" s="78"/>
      <c r="VE31" s="78"/>
      <c r="VF31" s="78"/>
      <c r="VG31" s="78"/>
      <c r="VH31" s="78"/>
      <c r="VI31" s="78"/>
      <c r="VJ31" s="78"/>
      <c r="VK31" s="78"/>
      <c r="VL31" s="78"/>
      <c r="VM31" s="78"/>
      <c r="VN31" s="78"/>
      <c r="VO31" s="78"/>
      <c r="VP31" s="78"/>
      <c r="VQ31" s="78"/>
      <c r="VR31" s="78"/>
      <c r="VS31" s="78"/>
      <c r="VT31" s="78"/>
      <c r="VU31" s="78"/>
      <c r="VV31" s="78"/>
      <c r="VW31" s="78"/>
      <c r="VX31" s="78"/>
      <c r="VY31" s="78"/>
      <c r="VZ31" s="78"/>
      <c r="WA31" s="78"/>
      <c r="WB31" s="78"/>
      <c r="WC31" s="78"/>
      <c r="WD31" s="78"/>
      <c r="WE31" s="78"/>
      <c r="WF31" s="78"/>
      <c r="WG31" s="78"/>
      <c r="WH31" s="78"/>
      <c r="WI31" s="78"/>
      <c r="WJ31" s="78"/>
      <c r="WK31" s="78"/>
      <c r="WL31" s="78"/>
      <c r="WM31" s="78"/>
      <c r="WN31" s="78"/>
      <c r="WO31" s="78"/>
      <c r="WP31" s="78"/>
      <c r="WQ31" s="78"/>
      <c r="WR31" s="78"/>
      <c r="WS31" s="78"/>
      <c r="WT31" s="78"/>
      <c r="WU31" s="78"/>
      <c r="WV31" s="78"/>
      <c r="WW31" s="78"/>
      <c r="WX31" s="78"/>
      <c r="WY31" s="78"/>
      <c r="WZ31" s="78"/>
      <c r="XA31" s="78"/>
      <c r="XB31" s="78"/>
      <c r="XC31" s="78"/>
      <c r="XD31" s="78"/>
      <c r="XE31" s="78"/>
      <c r="XF31" s="78"/>
      <c r="XG31" s="78"/>
      <c r="XH31" s="78"/>
      <c r="XI31" s="78"/>
      <c r="XJ31" s="78"/>
      <c r="XK31" s="78"/>
      <c r="XL31" s="78"/>
      <c r="XM31" s="78"/>
      <c r="XN31" s="78"/>
      <c r="XO31" s="78"/>
      <c r="XP31" s="78"/>
      <c r="XQ31" s="78"/>
      <c r="XR31" s="78"/>
      <c r="XS31" s="78"/>
      <c r="XT31" s="78"/>
      <c r="XU31" s="78"/>
      <c r="XV31" s="78"/>
      <c r="XW31" s="78"/>
      <c r="XX31" s="78"/>
      <c r="XY31" s="78"/>
      <c r="XZ31" s="78"/>
      <c r="YA31" s="78"/>
      <c r="YB31" s="78"/>
      <c r="YC31" s="78"/>
      <c r="YD31" s="78"/>
      <c r="YE31" s="78"/>
      <c r="YF31" s="78"/>
      <c r="YG31" s="78"/>
      <c r="YH31" s="78"/>
      <c r="YI31" s="78"/>
      <c r="YJ31" s="78"/>
      <c r="YK31" s="78"/>
      <c r="YL31" s="78"/>
      <c r="YM31" s="78"/>
      <c r="YN31" s="78"/>
      <c r="YO31" s="78"/>
      <c r="YP31" s="78"/>
      <c r="YQ31" s="78"/>
      <c r="YR31" s="78"/>
      <c r="YS31" s="78"/>
      <c r="YT31" s="78"/>
      <c r="YU31" s="78"/>
      <c r="YV31" s="78"/>
      <c r="YW31" s="78"/>
      <c r="YX31" s="78"/>
      <c r="YY31" s="78"/>
      <c r="YZ31" s="78"/>
      <c r="ZA31" s="78"/>
      <c r="ZB31" s="78"/>
      <c r="ZC31" s="78"/>
      <c r="ZD31" s="78"/>
      <c r="ZE31" s="78"/>
      <c r="ZF31" s="78"/>
      <c r="ZG31" s="78"/>
      <c r="ZH31" s="78"/>
      <c r="ZI31" s="78"/>
      <c r="ZJ31" s="78"/>
      <c r="ZK31" s="78"/>
      <c r="ZL31" s="78"/>
      <c r="ZM31" s="78"/>
      <c r="ZN31" s="78"/>
      <c r="ZO31" s="78"/>
      <c r="ZP31" s="78"/>
      <c r="ZQ31" s="78"/>
      <c r="ZR31" s="78"/>
      <c r="ZS31" s="78"/>
      <c r="ZT31" s="78"/>
      <c r="ZU31" s="78"/>
      <c r="ZV31" s="78"/>
      <c r="ZW31" s="78"/>
      <c r="ZX31" s="78"/>
      <c r="ZY31" s="78"/>
      <c r="ZZ31" s="78"/>
      <c r="AAA31" s="78"/>
      <c r="AAB31" s="78"/>
      <c r="AAC31" s="78"/>
      <c r="AAD31" s="78"/>
      <c r="AAE31" s="78"/>
      <c r="AAF31" s="78"/>
      <c r="AAG31" s="78"/>
      <c r="AAH31" s="78"/>
      <c r="AAI31" s="78"/>
      <c r="AAJ31" s="78"/>
      <c r="AAK31" s="78"/>
      <c r="AAL31" s="78"/>
      <c r="AAM31" s="78"/>
      <c r="AAN31" s="78"/>
      <c r="AAO31" s="78"/>
      <c r="AAP31" s="78"/>
      <c r="AAQ31" s="78"/>
      <c r="AAR31" s="78"/>
      <c r="AAS31" s="78"/>
      <c r="AAT31" s="78"/>
      <c r="AAU31" s="78"/>
      <c r="AAV31" s="78"/>
      <c r="AAW31" s="78"/>
      <c r="AAX31" s="78"/>
      <c r="AAY31" s="78"/>
      <c r="AAZ31" s="78"/>
      <c r="ABA31" s="78"/>
      <c r="ABB31" s="78"/>
      <c r="ABC31" s="78"/>
      <c r="ABD31" s="78"/>
      <c r="ABE31" s="78"/>
      <c r="ABF31" s="78"/>
      <c r="ABG31" s="78"/>
      <c r="ABH31" s="78"/>
      <c r="ABI31" s="78"/>
      <c r="ABJ31" s="78"/>
      <c r="ABK31" s="78"/>
      <c r="ABL31" s="78"/>
      <c r="ABM31" s="78"/>
      <c r="ABN31" s="78"/>
      <c r="ABO31" s="78"/>
      <c r="ABP31" s="78"/>
      <c r="ABQ31" s="78"/>
      <c r="ABR31" s="78"/>
      <c r="ABS31" s="78"/>
      <c r="ABT31" s="78"/>
      <c r="ABU31" s="78"/>
      <c r="ABV31" s="78"/>
      <c r="ABW31" s="78"/>
      <c r="ABX31" s="78"/>
      <c r="ABY31" s="78"/>
      <c r="ABZ31" s="78"/>
      <c r="ACA31" s="78"/>
      <c r="ACB31" s="78"/>
      <c r="ACC31" s="78"/>
      <c r="ACD31" s="78"/>
      <c r="ACE31" s="78"/>
      <c r="ACF31" s="78"/>
      <c r="ACG31" s="78"/>
      <c r="ACH31" s="78"/>
      <c r="ACI31" s="78"/>
      <c r="ACJ31" s="78"/>
      <c r="ACK31" s="78"/>
      <c r="ACL31" s="78"/>
      <c r="ACM31" s="78"/>
      <c r="ACN31" s="78"/>
      <c r="ACO31" s="78"/>
      <c r="ACP31" s="78"/>
      <c r="ACQ31" s="78"/>
      <c r="ACR31" s="78"/>
      <c r="ACS31" s="78"/>
      <c r="ACT31" s="78"/>
      <c r="ACU31" s="78"/>
      <c r="ACV31" s="78"/>
      <c r="ACW31" s="78"/>
      <c r="ACX31" s="78"/>
      <c r="ACY31" s="78"/>
      <c r="ACZ31" s="78"/>
      <c r="ADA31" s="78"/>
      <c r="ADB31" s="78"/>
      <c r="ADC31" s="78"/>
      <c r="ADD31" s="78"/>
      <c r="ADE31" s="78"/>
      <c r="ADF31" s="78"/>
      <c r="ADG31" s="78"/>
      <c r="ADH31" s="78"/>
      <c r="ADI31" s="78"/>
      <c r="ADJ31" s="78"/>
      <c r="ADK31" s="78"/>
      <c r="ADL31" s="78"/>
      <c r="ADM31" s="78"/>
      <c r="ADN31" s="78"/>
      <c r="ADO31" s="78"/>
      <c r="ADP31" s="78"/>
      <c r="ADQ31" s="78"/>
      <c r="ADR31" s="78"/>
      <c r="ADS31" s="78"/>
      <c r="ADT31" s="78"/>
      <c r="ADU31" s="78"/>
      <c r="ADV31" s="78"/>
      <c r="ADW31" s="78"/>
      <c r="ADX31" s="78"/>
      <c r="ADY31" s="78"/>
      <c r="ADZ31" s="78"/>
      <c r="AEA31" s="78"/>
      <c r="AEB31" s="78"/>
      <c r="AEC31" s="78"/>
      <c r="AED31" s="78"/>
      <c r="AEE31" s="78"/>
      <c r="AEF31" s="78"/>
      <c r="AEG31" s="78"/>
      <c r="AEH31" s="78"/>
      <c r="AEI31" s="78"/>
      <c r="AEJ31" s="78"/>
      <c r="AEK31" s="78"/>
      <c r="AEL31" s="78"/>
      <c r="AEM31" s="78"/>
      <c r="AEN31" s="78"/>
      <c r="AEO31" s="78"/>
      <c r="AEP31" s="78"/>
      <c r="AEQ31" s="78"/>
      <c r="AER31" s="78"/>
      <c r="AES31" s="78"/>
      <c r="AET31" s="78"/>
      <c r="AEU31" s="78"/>
      <c r="AEV31" s="78"/>
      <c r="AEW31" s="78"/>
      <c r="AEX31" s="78"/>
      <c r="AEY31" s="78"/>
      <c r="AEZ31" s="78"/>
      <c r="AFA31" s="78"/>
      <c r="AFB31" s="78"/>
      <c r="AFC31" s="78"/>
      <c r="AFD31" s="78"/>
      <c r="AFE31" s="78"/>
      <c r="AFF31" s="78"/>
      <c r="AFG31" s="78"/>
      <c r="AFH31" s="78"/>
      <c r="AFI31" s="78"/>
      <c r="AFJ31" s="78"/>
      <c r="AFK31" s="78"/>
      <c r="AFL31" s="78"/>
      <c r="AFM31" s="78"/>
      <c r="AFN31" s="78"/>
      <c r="AFO31" s="78"/>
      <c r="AFP31" s="78"/>
      <c r="AFQ31" s="78"/>
      <c r="AFR31" s="78"/>
      <c r="AFS31" s="78"/>
      <c r="AFT31" s="78"/>
      <c r="AFU31" s="78"/>
      <c r="AFV31" s="78"/>
      <c r="AFW31" s="78"/>
      <c r="AFX31" s="78"/>
      <c r="AFY31" s="78"/>
      <c r="AFZ31" s="78"/>
      <c r="AGA31" s="78"/>
      <c r="AGB31" s="78"/>
      <c r="AGC31" s="78"/>
      <c r="AGD31" s="78"/>
      <c r="AGE31" s="78"/>
      <c r="AGF31" s="78"/>
      <c r="AGG31" s="78"/>
      <c r="AGH31" s="78"/>
      <c r="AGI31" s="78"/>
      <c r="AGJ31" s="78"/>
      <c r="AGK31" s="78"/>
      <c r="AGL31" s="78"/>
      <c r="AGM31" s="78"/>
      <c r="AGN31" s="78"/>
      <c r="AGO31" s="78"/>
      <c r="AGP31" s="78"/>
      <c r="AGQ31" s="78"/>
      <c r="AGR31" s="78"/>
      <c r="AGS31" s="78"/>
      <c r="AGT31" s="78"/>
      <c r="AGU31" s="78"/>
      <c r="AGV31" s="78"/>
      <c r="AGW31" s="78"/>
      <c r="AGX31" s="78"/>
      <c r="AGY31" s="78"/>
      <c r="AGZ31" s="78"/>
      <c r="AHA31" s="78"/>
      <c r="AHB31" s="78"/>
      <c r="AHC31" s="78"/>
      <c r="AHD31" s="78"/>
      <c r="AHE31" s="78"/>
      <c r="AHF31" s="78"/>
      <c r="AHG31" s="78"/>
      <c r="AHH31" s="78"/>
      <c r="AHI31" s="78"/>
      <c r="AHJ31" s="78"/>
      <c r="AHK31" s="78"/>
      <c r="AHL31" s="78"/>
      <c r="AHM31" s="78"/>
      <c r="AHN31" s="78"/>
      <c r="AHO31" s="78"/>
      <c r="AHP31" s="78"/>
      <c r="AHQ31" s="78"/>
      <c r="AHR31" s="78"/>
      <c r="AHS31" s="78"/>
      <c r="AHT31" s="78"/>
      <c r="AHU31" s="78"/>
      <c r="AHV31" s="78"/>
      <c r="AHW31" s="78"/>
      <c r="AHX31" s="78"/>
      <c r="AHY31" s="78"/>
      <c r="AHZ31" s="78"/>
      <c r="AIA31" s="78"/>
      <c r="AIB31" s="78"/>
      <c r="AIC31" s="78"/>
      <c r="AID31" s="78"/>
      <c r="AIE31" s="78"/>
      <c r="AIF31" s="78"/>
      <c r="AIG31" s="78"/>
      <c r="AIH31" s="78"/>
      <c r="AII31" s="78"/>
      <c r="AIJ31" s="78"/>
      <c r="AIK31" s="78"/>
      <c r="AIL31" s="78"/>
      <c r="AIM31" s="78"/>
      <c r="AIN31" s="78"/>
      <c r="AIO31" s="78"/>
      <c r="AIP31" s="78"/>
      <c r="AIQ31" s="78"/>
      <c r="AIR31" s="78"/>
      <c r="AIS31" s="78"/>
      <c r="AIT31" s="78"/>
      <c r="AIU31" s="78"/>
      <c r="AIV31" s="78"/>
      <c r="AIW31" s="78"/>
      <c r="AIX31" s="78"/>
      <c r="AIY31" s="78"/>
      <c r="AIZ31" s="78"/>
      <c r="AJA31" s="78"/>
      <c r="AJB31" s="78"/>
      <c r="AJC31" s="78"/>
      <c r="AJD31" s="78"/>
      <c r="AJE31" s="78"/>
      <c r="AJF31" s="78"/>
      <c r="AJG31" s="78"/>
      <c r="AJH31" s="78"/>
      <c r="AJI31" s="78"/>
      <c r="AJJ31" s="78"/>
      <c r="AJK31" s="78"/>
      <c r="AJL31" s="78"/>
      <c r="AJM31" s="78"/>
      <c r="AJN31" s="78"/>
      <c r="AJO31" s="78"/>
      <c r="AJP31" s="78"/>
      <c r="AJQ31" s="78"/>
      <c r="AJR31" s="78"/>
      <c r="AJS31" s="78"/>
      <c r="AJT31" s="78"/>
      <c r="AJU31" s="78"/>
      <c r="AJV31" s="78"/>
      <c r="AJW31" s="78"/>
      <c r="AJX31" s="78"/>
      <c r="AJY31" s="78"/>
      <c r="AJZ31" s="78"/>
      <c r="AKA31" s="78"/>
      <c r="AKB31" s="78"/>
      <c r="AKC31" s="78"/>
      <c r="AKD31" s="78"/>
      <c r="AKE31" s="78"/>
      <c r="AKF31" s="78"/>
      <c r="AKG31" s="78"/>
      <c r="AKH31" s="78"/>
      <c r="AKI31" s="78"/>
      <c r="AKJ31" s="78"/>
      <c r="AKK31" s="78"/>
      <c r="AKL31" s="78"/>
      <c r="AKM31" s="78"/>
      <c r="AKN31" s="78"/>
      <c r="AKO31" s="78"/>
      <c r="AKP31" s="78"/>
      <c r="AKQ31" s="78"/>
      <c r="AKR31" s="78"/>
      <c r="AKS31" s="78"/>
      <c r="AKT31" s="78"/>
      <c r="AKU31" s="78"/>
      <c r="AKV31" s="78"/>
      <c r="AKW31" s="78"/>
      <c r="AKX31" s="78"/>
      <c r="AKY31" s="78"/>
      <c r="AKZ31" s="78"/>
      <c r="ALA31" s="78"/>
      <c r="ALB31" s="78"/>
      <c r="ALC31" s="78"/>
      <c r="ALD31" s="78"/>
      <c r="ALE31" s="78"/>
      <c r="ALF31" s="78"/>
      <c r="ALG31" s="78"/>
      <c r="ALH31" s="78"/>
      <c r="ALI31" s="78"/>
      <c r="ALJ31" s="78"/>
      <c r="ALK31" s="78"/>
      <c r="ALL31" s="78"/>
      <c r="ALM31" s="78"/>
      <c r="ALN31" s="78"/>
      <c r="ALO31" s="78"/>
      <c r="ALP31" s="78"/>
      <c r="ALQ31" s="78"/>
      <c r="ALR31" s="78"/>
      <c r="ALS31" s="78"/>
      <c r="ALT31" s="78"/>
      <c r="ALU31" s="78"/>
      <c r="ALV31" s="78"/>
      <c r="ALW31" s="78"/>
      <c r="ALX31" s="78"/>
      <c r="ALY31" s="78"/>
      <c r="ALZ31" s="78"/>
      <c r="AMA31" s="78"/>
      <c r="AMB31" s="78"/>
      <c r="AMC31" s="78"/>
      <c r="AMD31" s="78"/>
      <c r="AME31" s="78"/>
      <c r="AMF31" s="78"/>
      <c r="AMG31" s="78"/>
      <c r="AMH31" s="78"/>
      <c r="AMI31" s="78"/>
      <c r="AMJ31" s="78"/>
      <c r="AMK31" s="78"/>
      <c r="AML31" s="78"/>
      <c r="AMM31" s="78"/>
      <c r="AMN31" s="78"/>
    </row>
    <row r="32" spans="1:1029" s="80" customFormat="1" ht="36.75" customHeight="1">
      <c r="A32" s="72">
        <v>18</v>
      </c>
      <c r="B32" s="72">
        <v>18</v>
      </c>
      <c r="C32" s="66" t="s">
        <v>691</v>
      </c>
      <c r="D32" s="66" t="s">
        <v>100</v>
      </c>
      <c r="E32" s="66" t="s">
        <v>24</v>
      </c>
      <c r="F32" s="198" t="s">
        <v>692</v>
      </c>
      <c r="G32" s="198" t="s">
        <v>693</v>
      </c>
      <c r="H32" s="197">
        <v>160</v>
      </c>
      <c r="I32" s="197">
        <v>120</v>
      </c>
      <c r="J32" s="197">
        <v>1</v>
      </c>
      <c r="K32" s="19"/>
      <c r="L32" s="66"/>
      <c r="M32" s="97"/>
      <c r="N32" s="66" t="s">
        <v>609</v>
      </c>
    </row>
    <row r="33" spans="1:1029" s="78" customFormat="1" ht="36.75" customHeight="1">
      <c r="A33" s="72">
        <v>19</v>
      </c>
      <c r="B33" s="72">
        <v>19</v>
      </c>
      <c r="C33" s="66" t="s">
        <v>694</v>
      </c>
      <c r="D33" s="66" t="s">
        <v>695</v>
      </c>
      <c r="E33" s="66" t="s">
        <v>406</v>
      </c>
      <c r="F33" s="197"/>
      <c r="G33" s="66" t="s">
        <v>696</v>
      </c>
      <c r="H33" s="197">
        <v>19.899999999999999</v>
      </c>
      <c r="I33" s="197">
        <v>17</v>
      </c>
      <c r="J33" s="197">
        <v>1</v>
      </c>
      <c r="K33" s="19"/>
      <c r="L33" s="62"/>
      <c r="M33" s="92"/>
      <c r="N33" s="66" t="s">
        <v>697</v>
      </c>
    </row>
    <row r="34" spans="1:1029" s="78" customFormat="1" ht="35.25" customHeight="1">
      <c r="A34" s="72">
        <v>20</v>
      </c>
      <c r="B34" s="72">
        <v>20</v>
      </c>
      <c r="C34" s="66" t="s">
        <v>698</v>
      </c>
      <c r="D34" s="66" t="s">
        <v>699</v>
      </c>
      <c r="E34" s="66" t="s">
        <v>406</v>
      </c>
      <c r="F34" s="197"/>
      <c r="G34" s="66" t="s">
        <v>700</v>
      </c>
      <c r="H34" s="197">
        <v>40</v>
      </c>
      <c r="I34" s="197">
        <v>30</v>
      </c>
      <c r="J34" s="197">
        <v>1</v>
      </c>
      <c r="K34" s="19"/>
      <c r="L34" s="62"/>
      <c r="M34" s="92"/>
      <c r="N34" s="66" t="s">
        <v>701</v>
      </c>
    </row>
    <row r="35" spans="1:1029" s="78" customFormat="1" ht="35.25" customHeight="1">
      <c r="A35" s="72">
        <v>21</v>
      </c>
      <c r="B35" s="72">
        <v>21</v>
      </c>
      <c r="C35" s="66" t="s">
        <v>702</v>
      </c>
      <c r="D35" s="66" t="s">
        <v>349</v>
      </c>
      <c r="E35" s="66" t="s">
        <v>60</v>
      </c>
      <c r="F35" s="197">
        <v>3</v>
      </c>
      <c r="G35" s="66" t="s">
        <v>703</v>
      </c>
      <c r="H35" s="197">
        <v>187</v>
      </c>
      <c r="I35" s="197">
        <v>26</v>
      </c>
      <c r="J35" s="197">
        <v>1</v>
      </c>
      <c r="K35" s="19"/>
      <c r="L35" s="62"/>
      <c r="M35" s="92"/>
      <c r="N35" s="62" t="s">
        <v>704</v>
      </c>
    </row>
    <row r="36" spans="1:1029" s="78" customFormat="1" ht="54" customHeight="1">
      <c r="A36" s="72">
        <v>22</v>
      </c>
      <c r="B36" s="72">
        <v>22</v>
      </c>
      <c r="C36" s="66" t="s">
        <v>1005</v>
      </c>
      <c r="D36" s="66" t="s">
        <v>705</v>
      </c>
      <c r="E36" s="66" t="s">
        <v>706</v>
      </c>
      <c r="F36" s="197">
        <v>1</v>
      </c>
      <c r="G36" s="66" t="s">
        <v>707</v>
      </c>
      <c r="H36" s="197">
        <v>100</v>
      </c>
      <c r="I36" s="197">
        <v>74</v>
      </c>
      <c r="J36" s="197">
        <v>1</v>
      </c>
      <c r="K36" s="19"/>
      <c r="L36" s="62"/>
      <c r="M36" s="92"/>
      <c r="N36" s="66" t="s">
        <v>636</v>
      </c>
    </row>
    <row r="37" spans="1:1029" s="78" customFormat="1" ht="41.25" customHeight="1">
      <c r="A37" s="72">
        <v>23</v>
      </c>
      <c r="B37" s="72">
        <v>23</v>
      </c>
      <c r="C37" s="66" t="s">
        <v>708</v>
      </c>
      <c r="D37" s="66" t="s">
        <v>709</v>
      </c>
      <c r="E37" s="66" t="s">
        <v>16</v>
      </c>
      <c r="F37" s="197">
        <v>3</v>
      </c>
      <c r="G37" s="66" t="s">
        <v>710</v>
      </c>
      <c r="H37" s="197">
        <v>184</v>
      </c>
      <c r="I37" s="197">
        <v>168</v>
      </c>
      <c r="J37" s="197">
        <v>3</v>
      </c>
      <c r="K37" s="19"/>
      <c r="L37" s="62"/>
      <c r="M37" s="92"/>
      <c r="N37" s="62" t="s">
        <v>711</v>
      </c>
    </row>
    <row r="38" spans="1:1029" s="78" customFormat="1" ht="30.75" customHeight="1">
      <c r="A38" s="72">
        <v>24</v>
      </c>
      <c r="B38" s="72">
        <v>24</v>
      </c>
      <c r="C38" s="66" t="s">
        <v>712</v>
      </c>
      <c r="D38" s="66" t="s">
        <v>713</v>
      </c>
      <c r="E38" s="66" t="s">
        <v>571</v>
      </c>
      <c r="F38" s="197">
        <v>3</v>
      </c>
      <c r="G38" s="66" t="s">
        <v>710</v>
      </c>
      <c r="H38" s="197">
        <v>98.2</v>
      </c>
      <c r="I38" s="197">
        <v>50.3</v>
      </c>
      <c r="J38" s="197">
        <v>3</v>
      </c>
      <c r="K38" s="19"/>
      <c r="L38" s="62"/>
      <c r="M38" s="92"/>
      <c r="N38" s="62" t="s">
        <v>714</v>
      </c>
    </row>
    <row r="39" spans="1:1029" s="78" customFormat="1" ht="38.25" customHeight="1">
      <c r="A39" s="72">
        <v>25</v>
      </c>
      <c r="B39" s="72">
        <v>25</v>
      </c>
      <c r="C39" s="66" t="s">
        <v>715</v>
      </c>
      <c r="D39" s="66" t="s">
        <v>716</v>
      </c>
      <c r="E39" s="66" t="s">
        <v>16</v>
      </c>
      <c r="F39" s="197">
        <v>3</v>
      </c>
      <c r="G39" s="66" t="s">
        <v>710</v>
      </c>
      <c r="H39" s="197">
        <v>46.3</v>
      </c>
      <c r="I39" s="197">
        <v>33.799999999999997</v>
      </c>
      <c r="J39" s="197">
        <v>2</v>
      </c>
      <c r="K39" s="19"/>
      <c r="L39" s="62"/>
      <c r="M39" s="92"/>
      <c r="N39" s="62" t="s">
        <v>717</v>
      </c>
    </row>
    <row r="40" spans="1:1029" s="78" customFormat="1" ht="40.5" customHeight="1">
      <c r="A40" s="72">
        <v>26</v>
      </c>
      <c r="B40" s="72">
        <v>26</v>
      </c>
      <c r="C40" s="66" t="s">
        <v>718</v>
      </c>
      <c r="D40" s="66" t="s">
        <v>644</v>
      </c>
      <c r="E40" s="66" t="s">
        <v>571</v>
      </c>
      <c r="F40" s="197">
        <v>8</v>
      </c>
      <c r="G40" s="66" t="s">
        <v>577</v>
      </c>
      <c r="H40" s="197">
        <v>266.89999999999998</v>
      </c>
      <c r="I40" s="197">
        <v>122.3</v>
      </c>
      <c r="J40" s="197">
        <v>3</v>
      </c>
      <c r="K40" s="19"/>
      <c r="L40" s="62"/>
      <c r="M40" s="92"/>
      <c r="N40" s="62" t="s">
        <v>719</v>
      </c>
    </row>
    <row r="41" spans="1:1029" s="78" customFormat="1" ht="38.25" customHeight="1">
      <c r="A41" s="72">
        <v>27</v>
      </c>
      <c r="B41" s="72">
        <v>27</v>
      </c>
      <c r="C41" s="66" t="s">
        <v>720</v>
      </c>
      <c r="D41" s="66" t="s">
        <v>71</v>
      </c>
      <c r="E41" s="66" t="s">
        <v>16</v>
      </c>
      <c r="F41" s="197">
        <v>5</v>
      </c>
      <c r="G41" s="66" t="s">
        <v>710</v>
      </c>
      <c r="H41" s="197">
        <v>72</v>
      </c>
      <c r="I41" s="197">
        <v>66.099999999999994</v>
      </c>
      <c r="J41" s="197">
        <v>3</v>
      </c>
      <c r="K41" s="19"/>
      <c r="L41" s="62"/>
      <c r="M41" s="92"/>
      <c r="N41" s="62" t="s">
        <v>717</v>
      </c>
    </row>
    <row r="42" spans="1:1029" s="79" customFormat="1" ht="46.5" customHeight="1">
      <c r="A42" s="72">
        <v>28</v>
      </c>
      <c r="B42" s="72">
        <v>28</v>
      </c>
      <c r="C42" s="66" t="s">
        <v>721</v>
      </c>
      <c r="D42" s="66" t="s">
        <v>335</v>
      </c>
      <c r="E42" s="66" t="s">
        <v>16</v>
      </c>
      <c r="F42" s="197"/>
      <c r="G42" s="66" t="s">
        <v>710</v>
      </c>
      <c r="H42" s="197">
        <v>20</v>
      </c>
      <c r="I42" s="197">
        <v>20</v>
      </c>
      <c r="J42" s="197">
        <v>1</v>
      </c>
      <c r="K42" s="197"/>
      <c r="L42" s="66"/>
      <c r="M42" s="114"/>
      <c r="N42" s="62" t="s">
        <v>575</v>
      </c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  <c r="IU42" s="78"/>
      <c r="IV42" s="78"/>
      <c r="IW42" s="78"/>
      <c r="IX42" s="78"/>
      <c r="IY42" s="78"/>
      <c r="IZ42" s="78"/>
      <c r="JA42" s="78"/>
      <c r="JB42" s="78"/>
      <c r="JC42" s="78"/>
      <c r="JD42" s="78"/>
      <c r="JE42" s="78"/>
      <c r="JF42" s="78"/>
      <c r="JG42" s="78"/>
      <c r="JH42" s="78"/>
      <c r="JI42" s="78"/>
      <c r="JJ42" s="78"/>
      <c r="JK42" s="78"/>
      <c r="JL42" s="78"/>
      <c r="JM42" s="78"/>
      <c r="JN42" s="78"/>
      <c r="JO42" s="78"/>
      <c r="JP42" s="78"/>
      <c r="JQ42" s="78"/>
      <c r="JR42" s="78"/>
      <c r="JS42" s="78"/>
      <c r="JT42" s="78"/>
      <c r="JU42" s="78"/>
      <c r="JV42" s="78"/>
      <c r="JW42" s="78"/>
      <c r="JX42" s="78"/>
      <c r="JY42" s="78"/>
      <c r="JZ42" s="78"/>
      <c r="KA42" s="78"/>
      <c r="KB42" s="78"/>
      <c r="KC42" s="78"/>
      <c r="KD42" s="78"/>
      <c r="KE42" s="78"/>
      <c r="KF42" s="78"/>
      <c r="KG42" s="78"/>
      <c r="KH42" s="78"/>
      <c r="KI42" s="78"/>
      <c r="KJ42" s="78"/>
      <c r="KK42" s="78"/>
      <c r="KL42" s="78"/>
      <c r="KM42" s="78"/>
      <c r="KN42" s="78"/>
      <c r="KO42" s="78"/>
      <c r="KP42" s="78"/>
      <c r="KQ42" s="78"/>
      <c r="KR42" s="78"/>
      <c r="KS42" s="78"/>
      <c r="KT42" s="78"/>
      <c r="KU42" s="78"/>
      <c r="KV42" s="78"/>
      <c r="KW42" s="78"/>
      <c r="KX42" s="78"/>
      <c r="KY42" s="78"/>
      <c r="KZ42" s="78"/>
      <c r="LA42" s="78"/>
      <c r="LB42" s="78"/>
      <c r="LC42" s="78"/>
      <c r="LD42" s="78"/>
      <c r="LE42" s="78"/>
      <c r="LF42" s="78"/>
      <c r="LG42" s="78"/>
      <c r="LH42" s="78"/>
      <c r="LI42" s="78"/>
      <c r="LJ42" s="78"/>
      <c r="LK42" s="78"/>
      <c r="LL42" s="78"/>
      <c r="LM42" s="78"/>
      <c r="LN42" s="78"/>
      <c r="LO42" s="78"/>
      <c r="LP42" s="78"/>
      <c r="LQ42" s="78"/>
      <c r="LR42" s="78"/>
      <c r="LS42" s="78"/>
      <c r="LT42" s="78"/>
      <c r="LU42" s="78"/>
      <c r="LV42" s="78"/>
      <c r="LW42" s="78"/>
      <c r="LX42" s="78"/>
      <c r="LY42" s="78"/>
      <c r="LZ42" s="78"/>
      <c r="MA42" s="78"/>
      <c r="MB42" s="78"/>
      <c r="MC42" s="78"/>
      <c r="MD42" s="78"/>
      <c r="ME42" s="78"/>
      <c r="MF42" s="78"/>
      <c r="MG42" s="78"/>
      <c r="MH42" s="78"/>
      <c r="MI42" s="78"/>
      <c r="MJ42" s="78"/>
      <c r="MK42" s="78"/>
      <c r="ML42" s="78"/>
      <c r="MM42" s="78"/>
      <c r="MN42" s="78"/>
      <c r="MO42" s="78"/>
      <c r="MP42" s="78"/>
      <c r="MQ42" s="78"/>
      <c r="MR42" s="78"/>
      <c r="MS42" s="78"/>
      <c r="MT42" s="78"/>
      <c r="MU42" s="78"/>
      <c r="MV42" s="78"/>
      <c r="MW42" s="78"/>
      <c r="MX42" s="78"/>
      <c r="MY42" s="78"/>
      <c r="MZ42" s="78"/>
      <c r="NA42" s="78"/>
      <c r="NB42" s="78"/>
      <c r="NC42" s="78"/>
      <c r="ND42" s="78"/>
      <c r="NE42" s="78"/>
      <c r="NF42" s="78"/>
      <c r="NG42" s="78"/>
      <c r="NH42" s="78"/>
      <c r="NI42" s="78"/>
      <c r="NJ42" s="78"/>
      <c r="NK42" s="78"/>
      <c r="NL42" s="78"/>
      <c r="NM42" s="78"/>
      <c r="NN42" s="78"/>
      <c r="NO42" s="78"/>
      <c r="NP42" s="78"/>
      <c r="NQ42" s="78"/>
      <c r="NR42" s="78"/>
      <c r="NS42" s="78"/>
      <c r="NT42" s="78"/>
      <c r="NU42" s="78"/>
      <c r="NV42" s="78"/>
      <c r="NW42" s="78"/>
      <c r="NX42" s="78"/>
      <c r="NY42" s="78"/>
      <c r="NZ42" s="78"/>
      <c r="OA42" s="78"/>
      <c r="OB42" s="78"/>
      <c r="OC42" s="78"/>
      <c r="OD42" s="78"/>
      <c r="OE42" s="78"/>
      <c r="OF42" s="78"/>
      <c r="OG42" s="78"/>
      <c r="OH42" s="78"/>
      <c r="OI42" s="78"/>
      <c r="OJ42" s="78"/>
      <c r="OK42" s="78"/>
      <c r="OL42" s="78"/>
      <c r="OM42" s="78"/>
      <c r="ON42" s="78"/>
      <c r="OO42" s="78"/>
      <c r="OP42" s="78"/>
      <c r="OQ42" s="78"/>
      <c r="OR42" s="78"/>
      <c r="OS42" s="78"/>
      <c r="OT42" s="78"/>
      <c r="OU42" s="78"/>
      <c r="OV42" s="78"/>
      <c r="OW42" s="78"/>
      <c r="OX42" s="78"/>
      <c r="OY42" s="78"/>
      <c r="OZ42" s="78"/>
      <c r="PA42" s="78"/>
      <c r="PB42" s="78"/>
      <c r="PC42" s="78"/>
      <c r="PD42" s="78"/>
      <c r="PE42" s="78"/>
      <c r="PF42" s="78"/>
      <c r="PG42" s="78"/>
      <c r="PH42" s="78"/>
      <c r="PI42" s="78"/>
      <c r="PJ42" s="78"/>
      <c r="PK42" s="78"/>
      <c r="PL42" s="78"/>
      <c r="PM42" s="78"/>
      <c r="PN42" s="78"/>
      <c r="PO42" s="78"/>
      <c r="PP42" s="78"/>
      <c r="PQ42" s="78"/>
      <c r="PR42" s="78"/>
      <c r="PS42" s="78"/>
      <c r="PT42" s="78"/>
      <c r="PU42" s="78"/>
      <c r="PV42" s="78"/>
      <c r="PW42" s="78"/>
      <c r="PX42" s="78"/>
      <c r="PY42" s="78"/>
      <c r="PZ42" s="78"/>
      <c r="QA42" s="78"/>
      <c r="QB42" s="78"/>
      <c r="QC42" s="78"/>
      <c r="QD42" s="78"/>
      <c r="QE42" s="78"/>
      <c r="QF42" s="78"/>
      <c r="QG42" s="78"/>
      <c r="QH42" s="78"/>
      <c r="QI42" s="78"/>
      <c r="QJ42" s="78"/>
      <c r="QK42" s="78"/>
      <c r="QL42" s="78"/>
      <c r="QM42" s="78"/>
      <c r="QN42" s="78"/>
      <c r="QO42" s="78"/>
      <c r="QP42" s="78"/>
      <c r="QQ42" s="78"/>
      <c r="QR42" s="78"/>
      <c r="QS42" s="78"/>
      <c r="QT42" s="78"/>
      <c r="QU42" s="78"/>
      <c r="QV42" s="78"/>
      <c r="QW42" s="78"/>
      <c r="QX42" s="78"/>
      <c r="QY42" s="78"/>
      <c r="QZ42" s="78"/>
      <c r="RA42" s="78"/>
      <c r="RB42" s="78"/>
      <c r="RC42" s="78"/>
      <c r="RD42" s="78"/>
      <c r="RE42" s="78"/>
      <c r="RF42" s="78"/>
      <c r="RG42" s="78"/>
      <c r="RH42" s="78"/>
      <c r="RI42" s="78"/>
      <c r="RJ42" s="78"/>
      <c r="RK42" s="78"/>
      <c r="RL42" s="78"/>
      <c r="RM42" s="78"/>
      <c r="RN42" s="78"/>
      <c r="RO42" s="78"/>
      <c r="RP42" s="78"/>
      <c r="RQ42" s="78"/>
      <c r="RR42" s="78"/>
      <c r="RS42" s="78"/>
      <c r="RT42" s="78"/>
      <c r="RU42" s="78"/>
      <c r="RV42" s="78"/>
      <c r="RW42" s="78"/>
      <c r="RX42" s="78"/>
      <c r="RY42" s="78"/>
      <c r="RZ42" s="78"/>
      <c r="SA42" s="78"/>
      <c r="SB42" s="78"/>
      <c r="SC42" s="78"/>
      <c r="SD42" s="78"/>
      <c r="SE42" s="78"/>
      <c r="SF42" s="78"/>
      <c r="SG42" s="78"/>
      <c r="SH42" s="78"/>
      <c r="SI42" s="78"/>
      <c r="SJ42" s="78"/>
      <c r="SK42" s="78"/>
      <c r="SL42" s="78"/>
      <c r="SM42" s="78"/>
      <c r="SN42" s="78"/>
      <c r="SO42" s="78"/>
      <c r="SP42" s="78"/>
      <c r="SQ42" s="78"/>
      <c r="SR42" s="78"/>
      <c r="SS42" s="78"/>
      <c r="ST42" s="78"/>
      <c r="SU42" s="78"/>
      <c r="SV42" s="78"/>
      <c r="SW42" s="78"/>
      <c r="SX42" s="78"/>
      <c r="SY42" s="78"/>
      <c r="SZ42" s="78"/>
      <c r="TA42" s="78"/>
      <c r="TB42" s="78"/>
      <c r="TC42" s="78"/>
      <c r="TD42" s="78"/>
      <c r="TE42" s="78"/>
      <c r="TF42" s="78"/>
      <c r="TG42" s="78"/>
      <c r="TH42" s="78"/>
      <c r="TI42" s="78"/>
      <c r="TJ42" s="78"/>
      <c r="TK42" s="78"/>
      <c r="TL42" s="78"/>
      <c r="TM42" s="78"/>
      <c r="TN42" s="78"/>
      <c r="TO42" s="78"/>
      <c r="TP42" s="78"/>
      <c r="TQ42" s="78"/>
      <c r="TR42" s="78"/>
      <c r="TS42" s="78"/>
      <c r="TT42" s="78"/>
      <c r="TU42" s="78"/>
      <c r="TV42" s="78"/>
      <c r="TW42" s="78"/>
      <c r="TX42" s="78"/>
      <c r="TY42" s="78"/>
      <c r="TZ42" s="78"/>
      <c r="UA42" s="78"/>
      <c r="UB42" s="78"/>
      <c r="UC42" s="78"/>
      <c r="UD42" s="78"/>
      <c r="UE42" s="78"/>
      <c r="UF42" s="78"/>
      <c r="UG42" s="78"/>
      <c r="UH42" s="78"/>
      <c r="UI42" s="78"/>
      <c r="UJ42" s="78"/>
      <c r="UK42" s="78"/>
      <c r="UL42" s="78"/>
      <c r="UM42" s="78"/>
      <c r="UN42" s="78"/>
      <c r="UO42" s="78"/>
      <c r="UP42" s="78"/>
      <c r="UQ42" s="78"/>
      <c r="UR42" s="78"/>
      <c r="US42" s="78"/>
      <c r="UT42" s="78"/>
      <c r="UU42" s="78"/>
      <c r="UV42" s="78"/>
      <c r="UW42" s="78"/>
      <c r="UX42" s="78"/>
      <c r="UY42" s="78"/>
      <c r="UZ42" s="78"/>
      <c r="VA42" s="78"/>
      <c r="VB42" s="78"/>
      <c r="VC42" s="78"/>
      <c r="VD42" s="78"/>
      <c r="VE42" s="78"/>
      <c r="VF42" s="78"/>
      <c r="VG42" s="78"/>
      <c r="VH42" s="78"/>
      <c r="VI42" s="78"/>
      <c r="VJ42" s="78"/>
      <c r="VK42" s="78"/>
      <c r="VL42" s="78"/>
      <c r="VM42" s="78"/>
      <c r="VN42" s="78"/>
      <c r="VO42" s="78"/>
      <c r="VP42" s="78"/>
      <c r="VQ42" s="78"/>
      <c r="VR42" s="78"/>
      <c r="VS42" s="78"/>
      <c r="VT42" s="78"/>
      <c r="VU42" s="78"/>
      <c r="VV42" s="78"/>
      <c r="VW42" s="78"/>
      <c r="VX42" s="78"/>
      <c r="VY42" s="78"/>
      <c r="VZ42" s="78"/>
      <c r="WA42" s="78"/>
      <c r="WB42" s="78"/>
      <c r="WC42" s="78"/>
      <c r="WD42" s="78"/>
      <c r="WE42" s="78"/>
      <c r="WF42" s="78"/>
      <c r="WG42" s="78"/>
      <c r="WH42" s="78"/>
      <c r="WI42" s="78"/>
      <c r="WJ42" s="78"/>
      <c r="WK42" s="78"/>
      <c r="WL42" s="78"/>
      <c r="WM42" s="78"/>
      <c r="WN42" s="78"/>
      <c r="WO42" s="78"/>
      <c r="WP42" s="78"/>
      <c r="WQ42" s="78"/>
      <c r="WR42" s="78"/>
      <c r="WS42" s="78"/>
      <c r="WT42" s="78"/>
      <c r="WU42" s="78"/>
      <c r="WV42" s="78"/>
      <c r="WW42" s="78"/>
      <c r="WX42" s="78"/>
      <c r="WY42" s="78"/>
      <c r="WZ42" s="78"/>
      <c r="XA42" s="78"/>
      <c r="XB42" s="78"/>
      <c r="XC42" s="78"/>
      <c r="XD42" s="78"/>
      <c r="XE42" s="78"/>
      <c r="XF42" s="78"/>
      <c r="XG42" s="78"/>
      <c r="XH42" s="78"/>
      <c r="XI42" s="78"/>
      <c r="XJ42" s="78"/>
      <c r="XK42" s="78"/>
      <c r="XL42" s="78"/>
      <c r="XM42" s="78"/>
      <c r="XN42" s="78"/>
      <c r="XO42" s="78"/>
      <c r="XP42" s="78"/>
      <c r="XQ42" s="78"/>
      <c r="XR42" s="78"/>
      <c r="XS42" s="78"/>
      <c r="XT42" s="78"/>
      <c r="XU42" s="78"/>
      <c r="XV42" s="78"/>
      <c r="XW42" s="78"/>
      <c r="XX42" s="78"/>
      <c r="XY42" s="78"/>
      <c r="XZ42" s="78"/>
      <c r="YA42" s="78"/>
      <c r="YB42" s="78"/>
      <c r="YC42" s="78"/>
      <c r="YD42" s="78"/>
      <c r="YE42" s="78"/>
      <c r="YF42" s="78"/>
      <c r="YG42" s="78"/>
      <c r="YH42" s="78"/>
      <c r="YI42" s="78"/>
      <c r="YJ42" s="78"/>
      <c r="YK42" s="78"/>
      <c r="YL42" s="78"/>
      <c r="YM42" s="78"/>
      <c r="YN42" s="78"/>
      <c r="YO42" s="78"/>
      <c r="YP42" s="78"/>
      <c r="YQ42" s="78"/>
      <c r="YR42" s="78"/>
      <c r="YS42" s="78"/>
      <c r="YT42" s="78"/>
      <c r="YU42" s="78"/>
      <c r="YV42" s="78"/>
      <c r="YW42" s="78"/>
      <c r="YX42" s="78"/>
      <c r="YY42" s="78"/>
      <c r="YZ42" s="78"/>
      <c r="ZA42" s="78"/>
      <c r="ZB42" s="78"/>
      <c r="ZC42" s="78"/>
      <c r="ZD42" s="78"/>
      <c r="ZE42" s="78"/>
      <c r="ZF42" s="78"/>
      <c r="ZG42" s="78"/>
      <c r="ZH42" s="78"/>
      <c r="ZI42" s="78"/>
      <c r="ZJ42" s="78"/>
      <c r="ZK42" s="78"/>
      <c r="ZL42" s="78"/>
      <c r="ZM42" s="78"/>
      <c r="ZN42" s="78"/>
      <c r="ZO42" s="78"/>
      <c r="ZP42" s="78"/>
      <c r="ZQ42" s="78"/>
      <c r="ZR42" s="78"/>
      <c r="ZS42" s="78"/>
      <c r="ZT42" s="78"/>
      <c r="ZU42" s="78"/>
      <c r="ZV42" s="78"/>
      <c r="ZW42" s="78"/>
      <c r="ZX42" s="78"/>
      <c r="ZY42" s="78"/>
      <c r="ZZ42" s="78"/>
      <c r="AAA42" s="78"/>
      <c r="AAB42" s="78"/>
      <c r="AAC42" s="78"/>
      <c r="AAD42" s="78"/>
      <c r="AAE42" s="78"/>
      <c r="AAF42" s="78"/>
      <c r="AAG42" s="78"/>
      <c r="AAH42" s="78"/>
      <c r="AAI42" s="78"/>
      <c r="AAJ42" s="78"/>
      <c r="AAK42" s="78"/>
      <c r="AAL42" s="78"/>
      <c r="AAM42" s="78"/>
      <c r="AAN42" s="78"/>
      <c r="AAO42" s="78"/>
      <c r="AAP42" s="78"/>
      <c r="AAQ42" s="78"/>
      <c r="AAR42" s="78"/>
      <c r="AAS42" s="78"/>
      <c r="AAT42" s="78"/>
      <c r="AAU42" s="78"/>
      <c r="AAV42" s="78"/>
      <c r="AAW42" s="78"/>
      <c r="AAX42" s="78"/>
      <c r="AAY42" s="78"/>
      <c r="AAZ42" s="78"/>
      <c r="ABA42" s="78"/>
      <c r="ABB42" s="78"/>
      <c r="ABC42" s="78"/>
      <c r="ABD42" s="78"/>
      <c r="ABE42" s="78"/>
      <c r="ABF42" s="78"/>
      <c r="ABG42" s="78"/>
      <c r="ABH42" s="78"/>
      <c r="ABI42" s="78"/>
      <c r="ABJ42" s="78"/>
      <c r="ABK42" s="78"/>
      <c r="ABL42" s="78"/>
      <c r="ABM42" s="78"/>
      <c r="ABN42" s="78"/>
      <c r="ABO42" s="78"/>
      <c r="ABP42" s="78"/>
      <c r="ABQ42" s="78"/>
      <c r="ABR42" s="78"/>
      <c r="ABS42" s="78"/>
      <c r="ABT42" s="78"/>
      <c r="ABU42" s="78"/>
      <c r="ABV42" s="78"/>
      <c r="ABW42" s="78"/>
      <c r="ABX42" s="78"/>
      <c r="ABY42" s="78"/>
      <c r="ABZ42" s="78"/>
      <c r="ACA42" s="78"/>
      <c r="ACB42" s="78"/>
      <c r="ACC42" s="78"/>
      <c r="ACD42" s="78"/>
      <c r="ACE42" s="78"/>
      <c r="ACF42" s="78"/>
      <c r="ACG42" s="78"/>
      <c r="ACH42" s="78"/>
      <c r="ACI42" s="78"/>
      <c r="ACJ42" s="78"/>
      <c r="ACK42" s="78"/>
      <c r="ACL42" s="78"/>
      <c r="ACM42" s="78"/>
      <c r="ACN42" s="78"/>
      <c r="ACO42" s="78"/>
      <c r="ACP42" s="78"/>
      <c r="ACQ42" s="78"/>
      <c r="ACR42" s="78"/>
      <c r="ACS42" s="78"/>
      <c r="ACT42" s="78"/>
      <c r="ACU42" s="78"/>
      <c r="ACV42" s="78"/>
      <c r="ACW42" s="78"/>
      <c r="ACX42" s="78"/>
      <c r="ACY42" s="78"/>
      <c r="ACZ42" s="78"/>
      <c r="ADA42" s="78"/>
      <c r="ADB42" s="78"/>
      <c r="ADC42" s="78"/>
      <c r="ADD42" s="78"/>
      <c r="ADE42" s="78"/>
      <c r="ADF42" s="78"/>
      <c r="ADG42" s="78"/>
      <c r="ADH42" s="78"/>
      <c r="ADI42" s="78"/>
      <c r="ADJ42" s="78"/>
      <c r="ADK42" s="78"/>
      <c r="ADL42" s="78"/>
      <c r="ADM42" s="78"/>
      <c r="ADN42" s="78"/>
      <c r="ADO42" s="78"/>
      <c r="ADP42" s="78"/>
      <c r="ADQ42" s="78"/>
      <c r="ADR42" s="78"/>
      <c r="ADS42" s="78"/>
      <c r="ADT42" s="78"/>
      <c r="ADU42" s="78"/>
      <c r="ADV42" s="78"/>
      <c r="ADW42" s="78"/>
      <c r="ADX42" s="78"/>
      <c r="ADY42" s="78"/>
      <c r="ADZ42" s="78"/>
      <c r="AEA42" s="78"/>
      <c r="AEB42" s="78"/>
      <c r="AEC42" s="78"/>
      <c r="AED42" s="78"/>
      <c r="AEE42" s="78"/>
      <c r="AEF42" s="78"/>
      <c r="AEG42" s="78"/>
      <c r="AEH42" s="78"/>
      <c r="AEI42" s="78"/>
      <c r="AEJ42" s="78"/>
      <c r="AEK42" s="78"/>
      <c r="AEL42" s="78"/>
      <c r="AEM42" s="78"/>
      <c r="AEN42" s="78"/>
      <c r="AEO42" s="78"/>
      <c r="AEP42" s="78"/>
      <c r="AEQ42" s="78"/>
      <c r="AER42" s="78"/>
      <c r="AES42" s="78"/>
      <c r="AET42" s="78"/>
      <c r="AEU42" s="78"/>
      <c r="AEV42" s="78"/>
      <c r="AEW42" s="78"/>
      <c r="AEX42" s="78"/>
      <c r="AEY42" s="78"/>
      <c r="AEZ42" s="78"/>
      <c r="AFA42" s="78"/>
      <c r="AFB42" s="78"/>
      <c r="AFC42" s="78"/>
      <c r="AFD42" s="78"/>
      <c r="AFE42" s="78"/>
      <c r="AFF42" s="78"/>
      <c r="AFG42" s="78"/>
      <c r="AFH42" s="78"/>
      <c r="AFI42" s="78"/>
      <c r="AFJ42" s="78"/>
      <c r="AFK42" s="78"/>
      <c r="AFL42" s="78"/>
      <c r="AFM42" s="78"/>
      <c r="AFN42" s="78"/>
      <c r="AFO42" s="78"/>
      <c r="AFP42" s="78"/>
      <c r="AFQ42" s="78"/>
      <c r="AFR42" s="78"/>
      <c r="AFS42" s="78"/>
      <c r="AFT42" s="78"/>
      <c r="AFU42" s="78"/>
      <c r="AFV42" s="78"/>
      <c r="AFW42" s="78"/>
      <c r="AFX42" s="78"/>
      <c r="AFY42" s="78"/>
      <c r="AFZ42" s="78"/>
      <c r="AGA42" s="78"/>
      <c r="AGB42" s="78"/>
      <c r="AGC42" s="78"/>
      <c r="AGD42" s="78"/>
      <c r="AGE42" s="78"/>
      <c r="AGF42" s="78"/>
      <c r="AGG42" s="78"/>
      <c r="AGH42" s="78"/>
      <c r="AGI42" s="78"/>
      <c r="AGJ42" s="78"/>
      <c r="AGK42" s="78"/>
      <c r="AGL42" s="78"/>
      <c r="AGM42" s="78"/>
      <c r="AGN42" s="78"/>
      <c r="AGO42" s="78"/>
      <c r="AGP42" s="78"/>
      <c r="AGQ42" s="78"/>
      <c r="AGR42" s="78"/>
      <c r="AGS42" s="78"/>
      <c r="AGT42" s="78"/>
      <c r="AGU42" s="78"/>
      <c r="AGV42" s="78"/>
      <c r="AGW42" s="78"/>
      <c r="AGX42" s="78"/>
      <c r="AGY42" s="78"/>
      <c r="AGZ42" s="78"/>
      <c r="AHA42" s="78"/>
      <c r="AHB42" s="78"/>
      <c r="AHC42" s="78"/>
      <c r="AHD42" s="78"/>
      <c r="AHE42" s="78"/>
      <c r="AHF42" s="78"/>
      <c r="AHG42" s="78"/>
      <c r="AHH42" s="78"/>
      <c r="AHI42" s="78"/>
      <c r="AHJ42" s="78"/>
      <c r="AHK42" s="78"/>
      <c r="AHL42" s="78"/>
      <c r="AHM42" s="78"/>
      <c r="AHN42" s="78"/>
      <c r="AHO42" s="78"/>
      <c r="AHP42" s="78"/>
      <c r="AHQ42" s="78"/>
      <c r="AHR42" s="78"/>
      <c r="AHS42" s="78"/>
      <c r="AHT42" s="78"/>
      <c r="AHU42" s="78"/>
      <c r="AHV42" s="78"/>
      <c r="AHW42" s="78"/>
      <c r="AHX42" s="78"/>
      <c r="AHY42" s="78"/>
      <c r="AHZ42" s="78"/>
      <c r="AIA42" s="78"/>
      <c r="AIB42" s="78"/>
      <c r="AIC42" s="78"/>
      <c r="AID42" s="78"/>
      <c r="AIE42" s="78"/>
      <c r="AIF42" s="78"/>
      <c r="AIG42" s="78"/>
      <c r="AIH42" s="78"/>
      <c r="AII42" s="78"/>
      <c r="AIJ42" s="78"/>
      <c r="AIK42" s="78"/>
      <c r="AIL42" s="78"/>
      <c r="AIM42" s="78"/>
      <c r="AIN42" s="78"/>
      <c r="AIO42" s="78"/>
      <c r="AIP42" s="78"/>
      <c r="AIQ42" s="78"/>
      <c r="AIR42" s="78"/>
      <c r="AIS42" s="78"/>
      <c r="AIT42" s="78"/>
      <c r="AIU42" s="78"/>
      <c r="AIV42" s="78"/>
      <c r="AIW42" s="78"/>
      <c r="AIX42" s="78"/>
      <c r="AIY42" s="78"/>
      <c r="AIZ42" s="78"/>
      <c r="AJA42" s="78"/>
      <c r="AJB42" s="78"/>
      <c r="AJC42" s="78"/>
      <c r="AJD42" s="78"/>
      <c r="AJE42" s="78"/>
      <c r="AJF42" s="78"/>
      <c r="AJG42" s="78"/>
      <c r="AJH42" s="78"/>
      <c r="AJI42" s="78"/>
      <c r="AJJ42" s="78"/>
      <c r="AJK42" s="78"/>
      <c r="AJL42" s="78"/>
      <c r="AJM42" s="78"/>
      <c r="AJN42" s="78"/>
      <c r="AJO42" s="78"/>
      <c r="AJP42" s="78"/>
      <c r="AJQ42" s="78"/>
      <c r="AJR42" s="78"/>
      <c r="AJS42" s="78"/>
      <c r="AJT42" s="78"/>
      <c r="AJU42" s="78"/>
      <c r="AJV42" s="78"/>
      <c r="AJW42" s="78"/>
      <c r="AJX42" s="78"/>
      <c r="AJY42" s="78"/>
      <c r="AJZ42" s="78"/>
      <c r="AKA42" s="78"/>
      <c r="AKB42" s="78"/>
      <c r="AKC42" s="78"/>
      <c r="AKD42" s="78"/>
      <c r="AKE42" s="78"/>
      <c r="AKF42" s="78"/>
      <c r="AKG42" s="78"/>
      <c r="AKH42" s="78"/>
      <c r="AKI42" s="78"/>
      <c r="AKJ42" s="78"/>
      <c r="AKK42" s="78"/>
      <c r="AKL42" s="78"/>
      <c r="AKM42" s="78"/>
      <c r="AKN42" s="78"/>
      <c r="AKO42" s="78"/>
      <c r="AKP42" s="78"/>
      <c r="AKQ42" s="78"/>
      <c r="AKR42" s="78"/>
      <c r="AKS42" s="78"/>
      <c r="AKT42" s="78"/>
      <c r="AKU42" s="78"/>
      <c r="AKV42" s="78"/>
      <c r="AKW42" s="78"/>
      <c r="AKX42" s="78"/>
      <c r="AKY42" s="78"/>
      <c r="AKZ42" s="78"/>
      <c r="ALA42" s="78"/>
      <c r="ALB42" s="78"/>
      <c r="ALC42" s="78"/>
      <c r="ALD42" s="78"/>
      <c r="ALE42" s="78"/>
      <c r="ALF42" s="78"/>
      <c r="ALG42" s="78"/>
      <c r="ALH42" s="78"/>
      <c r="ALI42" s="78"/>
      <c r="ALJ42" s="78"/>
      <c r="ALK42" s="78"/>
      <c r="ALL42" s="78"/>
      <c r="ALM42" s="78"/>
      <c r="ALN42" s="78"/>
      <c r="ALO42" s="78"/>
      <c r="ALP42" s="78"/>
      <c r="ALQ42" s="78"/>
      <c r="ALR42" s="78"/>
      <c r="ALS42" s="78"/>
      <c r="ALT42" s="78"/>
      <c r="ALU42" s="78"/>
      <c r="ALV42" s="78"/>
      <c r="ALW42" s="78"/>
      <c r="ALX42" s="78"/>
      <c r="ALY42" s="78"/>
      <c r="ALZ42" s="78"/>
      <c r="AMA42" s="78"/>
      <c r="AMB42" s="78"/>
      <c r="AMC42" s="78"/>
      <c r="AMD42" s="78"/>
      <c r="AME42" s="78"/>
      <c r="AMF42" s="78"/>
      <c r="AMG42" s="78"/>
      <c r="AMH42" s="78"/>
      <c r="AMI42" s="78"/>
      <c r="AMJ42" s="78"/>
      <c r="AMK42" s="78"/>
      <c r="AML42" s="78"/>
      <c r="AMM42" s="78"/>
      <c r="AMN42" s="78"/>
    </row>
    <row r="43" spans="1:1029" s="78" customFormat="1" ht="43.5" customHeight="1">
      <c r="A43" s="72">
        <v>29</v>
      </c>
      <c r="B43" s="72">
        <v>29</v>
      </c>
      <c r="C43" s="66" t="s">
        <v>722</v>
      </c>
      <c r="D43" s="66" t="s">
        <v>79</v>
      </c>
      <c r="E43" s="66" t="s">
        <v>723</v>
      </c>
      <c r="F43" s="197">
        <v>3</v>
      </c>
      <c r="G43" s="66" t="s">
        <v>574</v>
      </c>
      <c r="H43" s="197">
        <v>864.2</v>
      </c>
      <c r="I43" s="197">
        <v>593.29999999999995</v>
      </c>
      <c r="J43" s="197">
        <v>2</v>
      </c>
      <c r="K43" s="197"/>
      <c r="L43" s="45"/>
      <c r="M43" s="92"/>
      <c r="N43" s="62" t="s">
        <v>724</v>
      </c>
    </row>
    <row r="44" spans="1:1029" s="79" customFormat="1" ht="39" customHeight="1">
      <c r="A44" s="72">
        <v>30</v>
      </c>
      <c r="B44" s="72">
        <v>30</v>
      </c>
      <c r="C44" s="66" t="s">
        <v>725</v>
      </c>
      <c r="D44" s="20" t="s">
        <v>83</v>
      </c>
      <c r="E44" s="66" t="s">
        <v>60</v>
      </c>
      <c r="F44" s="197">
        <v>5</v>
      </c>
      <c r="G44" s="66" t="s">
        <v>574</v>
      </c>
      <c r="H44" s="197">
        <v>660</v>
      </c>
      <c r="I44" s="197">
        <v>640</v>
      </c>
      <c r="J44" s="197">
        <v>6</v>
      </c>
      <c r="K44" s="197"/>
      <c r="L44" s="65"/>
      <c r="M44" s="114"/>
      <c r="N44" s="62" t="s">
        <v>724</v>
      </c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  <c r="IV44" s="78"/>
      <c r="IW44" s="78"/>
      <c r="IX44" s="78"/>
      <c r="IY44" s="78"/>
      <c r="IZ44" s="78"/>
      <c r="JA44" s="78"/>
      <c r="JB44" s="78"/>
      <c r="JC44" s="78"/>
      <c r="JD44" s="78"/>
      <c r="JE44" s="78"/>
      <c r="JF44" s="78"/>
      <c r="JG44" s="78"/>
      <c r="JH44" s="78"/>
      <c r="JI44" s="78"/>
      <c r="JJ44" s="78"/>
      <c r="JK44" s="78"/>
      <c r="JL44" s="78"/>
      <c r="JM44" s="78"/>
      <c r="JN44" s="78"/>
      <c r="JO44" s="78"/>
      <c r="JP44" s="78"/>
      <c r="JQ44" s="78"/>
      <c r="JR44" s="78"/>
      <c r="JS44" s="78"/>
      <c r="JT44" s="78"/>
      <c r="JU44" s="78"/>
      <c r="JV44" s="78"/>
      <c r="JW44" s="78"/>
      <c r="JX44" s="78"/>
      <c r="JY44" s="78"/>
      <c r="JZ44" s="78"/>
      <c r="KA44" s="78"/>
      <c r="KB44" s="78"/>
      <c r="KC44" s="78"/>
      <c r="KD44" s="78"/>
      <c r="KE44" s="78"/>
      <c r="KF44" s="78"/>
      <c r="KG44" s="78"/>
      <c r="KH44" s="78"/>
      <c r="KI44" s="78"/>
      <c r="KJ44" s="78"/>
      <c r="KK44" s="78"/>
      <c r="KL44" s="78"/>
      <c r="KM44" s="78"/>
      <c r="KN44" s="78"/>
      <c r="KO44" s="78"/>
      <c r="KP44" s="78"/>
      <c r="KQ44" s="78"/>
      <c r="KR44" s="78"/>
      <c r="KS44" s="78"/>
      <c r="KT44" s="78"/>
      <c r="KU44" s="78"/>
      <c r="KV44" s="78"/>
      <c r="KW44" s="78"/>
      <c r="KX44" s="78"/>
      <c r="KY44" s="78"/>
      <c r="KZ44" s="78"/>
      <c r="LA44" s="78"/>
      <c r="LB44" s="78"/>
      <c r="LC44" s="78"/>
      <c r="LD44" s="78"/>
      <c r="LE44" s="78"/>
      <c r="LF44" s="78"/>
      <c r="LG44" s="78"/>
      <c r="LH44" s="78"/>
      <c r="LI44" s="78"/>
      <c r="LJ44" s="78"/>
      <c r="LK44" s="78"/>
      <c r="LL44" s="78"/>
      <c r="LM44" s="78"/>
      <c r="LN44" s="78"/>
      <c r="LO44" s="78"/>
      <c r="LP44" s="78"/>
      <c r="LQ44" s="78"/>
      <c r="LR44" s="78"/>
      <c r="LS44" s="78"/>
      <c r="LT44" s="78"/>
      <c r="LU44" s="78"/>
      <c r="LV44" s="78"/>
      <c r="LW44" s="78"/>
      <c r="LX44" s="78"/>
      <c r="LY44" s="78"/>
      <c r="LZ44" s="78"/>
      <c r="MA44" s="78"/>
      <c r="MB44" s="78"/>
      <c r="MC44" s="78"/>
      <c r="MD44" s="78"/>
      <c r="ME44" s="78"/>
      <c r="MF44" s="78"/>
      <c r="MG44" s="78"/>
      <c r="MH44" s="78"/>
      <c r="MI44" s="78"/>
      <c r="MJ44" s="78"/>
      <c r="MK44" s="78"/>
      <c r="ML44" s="78"/>
      <c r="MM44" s="78"/>
      <c r="MN44" s="78"/>
      <c r="MO44" s="78"/>
      <c r="MP44" s="78"/>
      <c r="MQ44" s="78"/>
      <c r="MR44" s="78"/>
      <c r="MS44" s="78"/>
      <c r="MT44" s="78"/>
      <c r="MU44" s="78"/>
      <c r="MV44" s="78"/>
      <c r="MW44" s="78"/>
      <c r="MX44" s="78"/>
      <c r="MY44" s="78"/>
      <c r="MZ44" s="78"/>
      <c r="NA44" s="78"/>
      <c r="NB44" s="78"/>
      <c r="NC44" s="78"/>
      <c r="ND44" s="78"/>
      <c r="NE44" s="78"/>
      <c r="NF44" s="78"/>
      <c r="NG44" s="78"/>
      <c r="NH44" s="78"/>
      <c r="NI44" s="78"/>
      <c r="NJ44" s="78"/>
      <c r="NK44" s="78"/>
      <c r="NL44" s="78"/>
      <c r="NM44" s="78"/>
      <c r="NN44" s="78"/>
      <c r="NO44" s="78"/>
      <c r="NP44" s="78"/>
      <c r="NQ44" s="78"/>
      <c r="NR44" s="78"/>
      <c r="NS44" s="78"/>
      <c r="NT44" s="78"/>
      <c r="NU44" s="78"/>
      <c r="NV44" s="78"/>
      <c r="NW44" s="78"/>
      <c r="NX44" s="78"/>
      <c r="NY44" s="78"/>
      <c r="NZ44" s="78"/>
      <c r="OA44" s="78"/>
      <c r="OB44" s="78"/>
      <c r="OC44" s="78"/>
      <c r="OD44" s="78"/>
      <c r="OE44" s="78"/>
      <c r="OF44" s="78"/>
      <c r="OG44" s="78"/>
      <c r="OH44" s="78"/>
      <c r="OI44" s="78"/>
      <c r="OJ44" s="78"/>
      <c r="OK44" s="78"/>
      <c r="OL44" s="78"/>
      <c r="OM44" s="78"/>
      <c r="ON44" s="78"/>
      <c r="OO44" s="78"/>
      <c r="OP44" s="78"/>
      <c r="OQ44" s="78"/>
      <c r="OR44" s="78"/>
      <c r="OS44" s="78"/>
      <c r="OT44" s="78"/>
      <c r="OU44" s="78"/>
      <c r="OV44" s="78"/>
      <c r="OW44" s="78"/>
      <c r="OX44" s="78"/>
      <c r="OY44" s="78"/>
      <c r="OZ44" s="78"/>
      <c r="PA44" s="78"/>
      <c r="PB44" s="78"/>
      <c r="PC44" s="78"/>
      <c r="PD44" s="78"/>
      <c r="PE44" s="78"/>
      <c r="PF44" s="78"/>
      <c r="PG44" s="78"/>
      <c r="PH44" s="78"/>
      <c r="PI44" s="78"/>
      <c r="PJ44" s="78"/>
      <c r="PK44" s="78"/>
      <c r="PL44" s="78"/>
      <c r="PM44" s="78"/>
      <c r="PN44" s="78"/>
      <c r="PO44" s="78"/>
      <c r="PP44" s="78"/>
      <c r="PQ44" s="78"/>
      <c r="PR44" s="78"/>
      <c r="PS44" s="78"/>
      <c r="PT44" s="78"/>
      <c r="PU44" s="78"/>
      <c r="PV44" s="78"/>
      <c r="PW44" s="78"/>
      <c r="PX44" s="78"/>
      <c r="PY44" s="78"/>
      <c r="PZ44" s="78"/>
      <c r="QA44" s="78"/>
      <c r="QB44" s="78"/>
      <c r="QC44" s="78"/>
      <c r="QD44" s="78"/>
      <c r="QE44" s="78"/>
      <c r="QF44" s="78"/>
      <c r="QG44" s="78"/>
      <c r="QH44" s="78"/>
      <c r="QI44" s="78"/>
      <c r="QJ44" s="78"/>
      <c r="QK44" s="78"/>
      <c r="QL44" s="78"/>
      <c r="QM44" s="78"/>
      <c r="QN44" s="78"/>
      <c r="QO44" s="78"/>
      <c r="QP44" s="78"/>
      <c r="QQ44" s="78"/>
      <c r="QR44" s="78"/>
      <c r="QS44" s="78"/>
      <c r="QT44" s="78"/>
      <c r="QU44" s="78"/>
      <c r="QV44" s="78"/>
      <c r="QW44" s="78"/>
      <c r="QX44" s="78"/>
      <c r="QY44" s="78"/>
      <c r="QZ44" s="78"/>
      <c r="RA44" s="78"/>
      <c r="RB44" s="78"/>
      <c r="RC44" s="78"/>
      <c r="RD44" s="78"/>
      <c r="RE44" s="78"/>
      <c r="RF44" s="78"/>
      <c r="RG44" s="78"/>
      <c r="RH44" s="78"/>
      <c r="RI44" s="78"/>
      <c r="RJ44" s="78"/>
      <c r="RK44" s="78"/>
      <c r="RL44" s="78"/>
      <c r="RM44" s="78"/>
      <c r="RN44" s="78"/>
      <c r="RO44" s="78"/>
      <c r="RP44" s="78"/>
      <c r="RQ44" s="78"/>
      <c r="RR44" s="78"/>
      <c r="RS44" s="78"/>
      <c r="RT44" s="78"/>
      <c r="RU44" s="78"/>
      <c r="RV44" s="78"/>
      <c r="RW44" s="78"/>
      <c r="RX44" s="78"/>
      <c r="RY44" s="78"/>
      <c r="RZ44" s="78"/>
      <c r="SA44" s="78"/>
      <c r="SB44" s="78"/>
      <c r="SC44" s="78"/>
      <c r="SD44" s="78"/>
      <c r="SE44" s="78"/>
      <c r="SF44" s="78"/>
      <c r="SG44" s="78"/>
      <c r="SH44" s="78"/>
      <c r="SI44" s="78"/>
      <c r="SJ44" s="78"/>
      <c r="SK44" s="78"/>
      <c r="SL44" s="78"/>
      <c r="SM44" s="78"/>
      <c r="SN44" s="78"/>
      <c r="SO44" s="78"/>
      <c r="SP44" s="78"/>
      <c r="SQ44" s="78"/>
      <c r="SR44" s="78"/>
      <c r="SS44" s="78"/>
      <c r="ST44" s="78"/>
      <c r="SU44" s="78"/>
      <c r="SV44" s="78"/>
      <c r="SW44" s="78"/>
      <c r="SX44" s="78"/>
      <c r="SY44" s="78"/>
      <c r="SZ44" s="78"/>
      <c r="TA44" s="78"/>
      <c r="TB44" s="78"/>
      <c r="TC44" s="78"/>
      <c r="TD44" s="78"/>
      <c r="TE44" s="78"/>
      <c r="TF44" s="78"/>
      <c r="TG44" s="78"/>
      <c r="TH44" s="78"/>
      <c r="TI44" s="78"/>
      <c r="TJ44" s="78"/>
      <c r="TK44" s="78"/>
      <c r="TL44" s="78"/>
      <c r="TM44" s="78"/>
      <c r="TN44" s="78"/>
      <c r="TO44" s="78"/>
      <c r="TP44" s="78"/>
      <c r="TQ44" s="78"/>
      <c r="TR44" s="78"/>
      <c r="TS44" s="78"/>
      <c r="TT44" s="78"/>
      <c r="TU44" s="78"/>
      <c r="TV44" s="78"/>
      <c r="TW44" s="78"/>
      <c r="TX44" s="78"/>
      <c r="TY44" s="78"/>
      <c r="TZ44" s="78"/>
      <c r="UA44" s="78"/>
      <c r="UB44" s="78"/>
      <c r="UC44" s="78"/>
      <c r="UD44" s="78"/>
      <c r="UE44" s="78"/>
      <c r="UF44" s="78"/>
      <c r="UG44" s="78"/>
      <c r="UH44" s="78"/>
      <c r="UI44" s="78"/>
      <c r="UJ44" s="78"/>
      <c r="UK44" s="78"/>
      <c r="UL44" s="78"/>
      <c r="UM44" s="78"/>
      <c r="UN44" s="78"/>
      <c r="UO44" s="78"/>
      <c r="UP44" s="78"/>
      <c r="UQ44" s="78"/>
      <c r="UR44" s="78"/>
      <c r="US44" s="78"/>
      <c r="UT44" s="78"/>
      <c r="UU44" s="78"/>
      <c r="UV44" s="78"/>
      <c r="UW44" s="78"/>
      <c r="UX44" s="78"/>
      <c r="UY44" s="78"/>
      <c r="UZ44" s="78"/>
      <c r="VA44" s="78"/>
      <c r="VB44" s="78"/>
      <c r="VC44" s="78"/>
      <c r="VD44" s="78"/>
      <c r="VE44" s="78"/>
      <c r="VF44" s="78"/>
      <c r="VG44" s="78"/>
      <c r="VH44" s="78"/>
      <c r="VI44" s="78"/>
      <c r="VJ44" s="78"/>
      <c r="VK44" s="78"/>
      <c r="VL44" s="78"/>
      <c r="VM44" s="78"/>
      <c r="VN44" s="78"/>
      <c r="VO44" s="78"/>
      <c r="VP44" s="78"/>
      <c r="VQ44" s="78"/>
      <c r="VR44" s="78"/>
      <c r="VS44" s="78"/>
      <c r="VT44" s="78"/>
      <c r="VU44" s="78"/>
      <c r="VV44" s="78"/>
      <c r="VW44" s="78"/>
      <c r="VX44" s="78"/>
      <c r="VY44" s="78"/>
      <c r="VZ44" s="78"/>
      <c r="WA44" s="78"/>
      <c r="WB44" s="78"/>
      <c r="WC44" s="78"/>
      <c r="WD44" s="78"/>
      <c r="WE44" s="78"/>
      <c r="WF44" s="78"/>
      <c r="WG44" s="78"/>
      <c r="WH44" s="78"/>
      <c r="WI44" s="78"/>
      <c r="WJ44" s="78"/>
      <c r="WK44" s="78"/>
      <c r="WL44" s="78"/>
      <c r="WM44" s="78"/>
      <c r="WN44" s="78"/>
      <c r="WO44" s="78"/>
      <c r="WP44" s="78"/>
      <c r="WQ44" s="78"/>
      <c r="WR44" s="78"/>
      <c r="WS44" s="78"/>
      <c r="WT44" s="78"/>
      <c r="WU44" s="78"/>
      <c r="WV44" s="78"/>
      <c r="WW44" s="78"/>
      <c r="WX44" s="78"/>
      <c r="WY44" s="78"/>
      <c r="WZ44" s="78"/>
      <c r="XA44" s="78"/>
      <c r="XB44" s="78"/>
      <c r="XC44" s="78"/>
      <c r="XD44" s="78"/>
      <c r="XE44" s="78"/>
      <c r="XF44" s="78"/>
      <c r="XG44" s="78"/>
      <c r="XH44" s="78"/>
      <c r="XI44" s="78"/>
      <c r="XJ44" s="78"/>
      <c r="XK44" s="78"/>
      <c r="XL44" s="78"/>
      <c r="XM44" s="78"/>
      <c r="XN44" s="78"/>
      <c r="XO44" s="78"/>
      <c r="XP44" s="78"/>
      <c r="XQ44" s="78"/>
      <c r="XR44" s="78"/>
      <c r="XS44" s="78"/>
      <c r="XT44" s="78"/>
      <c r="XU44" s="78"/>
      <c r="XV44" s="78"/>
      <c r="XW44" s="78"/>
      <c r="XX44" s="78"/>
      <c r="XY44" s="78"/>
      <c r="XZ44" s="78"/>
      <c r="YA44" s="78"/>
      <c r="YB44" s="78"/>
      <c r="YC44" s="78"/>
      <c r="YD44" s="78"/>
      <c r="YE44" s="78"/>
      <c r="YF44" s="78"/>
      <c r="YG44" s="78"/>
      <c r="YH44" s="78"/>
      <c r="YI44" s="78"/>
      <c r="YJ44" s="78"/>
      <c r="YK44" s="78"/>
      <c r="YL44" s="78"/>
      <c r="YM44" s="78"/>
      <c r="YN44" s="78"/>
      <c r="YO44" s="78"/>
      <c r="YP44" s="78"/>
      <c r="YQ44" s="78"/>
      <c r="YR44" s="78"/>
      <c r="YS44" s="78"/>
      <c r="YT44" s="78"/>
      <c r="YU44" s="78"/>
      <c r="YV44" s="78"/>
      <c r="YW44" s="78"/>
      <c r="YX44" s="78"/>
      <c r="YY44" s="78"/>
      <c r="YZ44" s="78"/>
      <c r="ZA44" s="78"/>
      <c r="ZB44" s="78"/>
      <c r="ZC44" s="78"/>
      <c r="ZD44" s="78"/>
      <c r="ZE44" s="78"/>
      <c r="ZF44" s="78"/>
      <c r="ZG44" s="78"/>
      <c r="ZH44" s="78"/>
      <c r="ZI44" s="78"/>
      <c r="ZJ44" s="78"/>
      <c r="ZK44" s="78"/>
      <c r="ZL44" s="78"/>
      <c r="ZM44" s="78"/>
      <c r="ZN44" s="78"/>
      <c r="ZO44" s="78"/>
      <c r="ZP44" s="78"/>
      <c r="ZQ44" s="78"/>
      <c r="ZR44" s="78"/>
      <c r="ZS44" s="78"/>
      <c r="ZT44" s="78"/>
      <c r="ZU44" s="78"/>
      <c r="ZV44" s="78"/>
      <c r="ZW44" s="78"/>
      <c r="ZX44" s="78"/>
      <c r="ZY44" s="78"/>
      <c r="ZZ44" s="78"/>
      <c r="AAA44" s="78"/>
      <c r="AAB44" s="78"/>
      <c r="AAC44" s="78"/>
      <c r="AAD44" s="78"/>
      <c r="AAE44" s="78"/>
      <c r="AAF44" s="78"/>
      <c r="AAG44" s="78"/>
      <c r="AAH44" s="78"/>
      <c r="AAI44" s="78"/>
      <c r="AAJ44" s="78"/>
      <c r="AAK44" s="78"/>
      <c r="AAL44" s="78"/>
      <c r="AAM44" s="78"/>
      <c r="AAN44" s="78"/>
      <c r="AAO44" s="78"/>
      <c r="AAP44" s="78"/>
      <c r="AAQ44" s="78"/>
      <c r="AAR44" s="78"/>
      <c r="AAS44" s="78"/>
      <c r="AAT44" s="78"/>
      <c r="AAU44" s="78"/>
      <c r="AAV44" s="78"/>
      <c r="AAW44" s="78"/>
      <c r="AAX44" s="78"/>
      <c r="AAY44" s="78"/>
      <c r="AAZ44" s="78"/>
      <c r="ABA44" s="78"/>
      <c r="ABB44" s="78"/>
      <c r="ABC44" s="78"/>
      <c r="ABD44" s="78"/>
      <c r="ABE44" s="78"/>
      <c r="ABF44" s="78"/>
      <c r="ABG44" s="78"/>
      <c r="ABH44" s="78"/>
      <c r="ABI44" s="78"/>
      <c r="ABJ44" s="78"/>
      <c r="ABK44" s="78"/>
      <c r="ABL44" s="78"/>
      <c r="ABM44" s="78"/>
      <c r="ABN44" s="78"/>
      <c r="ABO44" s="78"/>
      <c r="ABP44" s="78"/>
      <c r="ABQ44" s="78"/>
      <c r="ABR44" s="78"/>
      <c r="ABS44" s="78"/>
      <c r="ABT44" s="78"/>
      <c r="ABU44" s="78"/>
      <c r="ABV44" s="78"/>
      <c r="ABW44" s="78"/>
      <c r="ABX44" s="78"/>
      <c r="ABY44" s="78"/>
      <c r="ABZ44" s="78"/>
      <c r="ACA44" s="78"/>
      <c r="ACB44" s="78"/>
      <c r="ACC44" s="78"/>
      <c r="ACD44" s="78"/>
      <c r="ACE44" s="78"/>
      <c r="ACF44" s="78"/>
      <c r="ACG44" s="78"/>
      <c r="ACH44" s="78"/>
      <c r="ACI44" s="78"/>
      <c r="ACJ44" s="78"/>
      <c r="ACK44" s="78"/>
      <c r="ACL44" s="78"/>
      <c r="ACM44" s="78"/>
      <c r="ACN44" s="78"/>
      <c r="ACO44" s="78"/>
      <c r="ACP44" s="78"/>
      <c r="ACQ44" s="78"/>
      <c r="ACR44" s="78"/>
      <c r="ACS44" s="78"/>
      <c r="ACT44" s="78"/>
      <c r="ACU44" s="78"/>
      <c r="ACV44" s="78"/>
      <c r="ACW44" s="78"/>
      <c r="ACX44" s="78"/>
      <c r="ACY44" s="78"/>
      <c r="ACZ44" s="78"/>
      <c r="ADA44" s="78"/>
      <c r="ADB44" s="78"/>
      <c r="ADC44" s="78"/>
      <c r="ADD44" s="78"/>
      <c r="ADE44" s="78"/>
      <c r="ADF44" s="78"/>
      <c r="ADG44" s="78"/>
      <c r="ADH44" s="78"/>
      <c r="ADI44" s="78"/>
      <c r="ADJ44" s="78"/>
      <c r="ADK44" s="78"/>
      <c r="ADL44" s="78"/>
      <c r="ADM44" s="78"/>
      <c r="ADN44" s="78"/>
      <c r="ADO44" s="78"/>
      <c r="ADP44" s="78"/>
      <c r="ADQ44" s="78"/>
      <c r="ADR44" s="78"/>
      <c r="ADS44" s="78"/>
      <c r="ADT44" s="78"/>
      <c r="ADU44" s="78"/>
      <c r="ADV44" s="78"/>
      <c r="ADW44" s="78"/>
      <c r="ADX44" s="78"/>
      <c r="ADY44" s="78"/>
      <c r="ADZ44" s="78"/>
      <c r="AEA44" s="78"/>
      <c r="AEB44" s="78"/>
      <c r="AEC44" s="78"/>
      <c r="AED44" s="78"/>
      <c r="AEE44" s="78"/>
      <c r="AEF44" s="78"/>
      <c r="AEG44" s="78"/>
      <c r="AEH44" s="78"/>
      <c r="AEI44" s="78"/>
      <c r="AEJ44" s="78"/>
      <c r="AEK44" s="78"/>
      <c r="AEL44" s="78"/>
      <c r="AEM44" s="78"/>
      <c r="AEN44" s="78"/>
      <c r="AEO44" s="78"/>
      <c r="AEP44" s="78"/>
      <c r="AEQ44" s="78"/>
      <c r="AER44" s="78"/>
      <c r="AES44" s="78"/>
      <c r="AET44" s="78"/>
      <c r="AEU44" s="78"/>
      <c r="AEV44" s="78"/>
      <c r="AEW44" s="78"/>
      <c r="AEX44" s="78"/>
      <c r="AEY44" s="78"/>
      <c r="AEZ44" s="78"/>
      <c r="AFA44" s="78"/>
      <c r="AFB44" s="78"/>
      <c r="AFC44" s="78"/>
      <c r="AFD44" s="78"/>
      <c r="AFE44" s="78"/>
      <c r="AFF44" s="78"/>
      <c r="AFG44" s="78"/>
      <c r="AFH44" s="78"/>
      <c r="AFI44" s="78"/>
      <c r="AFJ44" s="78"/>
      <c r="AFK44" s="78"/>
      <c r="AFL44" s="78"/>
      <c r="AFM44" s="78"/>
      <c r="AFN44" s="78"/>
      <c r="AFO44" s="78"/>
      <c r="AFP44" s="78"/>
      <c r="AFQ44" s="78"/>
      <c r="AFR44" s="78"/>
      <c r="AFS44" s="78"/>
      <c r="AFT44" s="78"/>
      <c r="AFU44" s="78"/>
      <c r="AFV44" s="78"/>
      <c r="AFW44" s="78"/>
      <c r="AFX44" s="78"/>
      <c r="AFY44" s="78"/>
      <c r="AFZ44" s="78"/>
      <c r="AGA44" s="78"/>
      <c r="AGB44" s="78"/>
      <c r="AGC44" s="78"/>
      <c r="AGD44" s="78"/>
      <c r="AGE44" s="78"/>
      <c r="AGF44" s="78"/>
      <c r="AGG44" s="78"/>
      <c r="AGH44" s="78"/>
      <c r="AGI44" s="78"/>
      <c r="AGJ44" s="78"/>
      <c r="AGK44" s="78"/>
      <c r="AGL44" s="78"/>
      <c r="AGM44" s="78"/>
      <c r="AGN44" s="78"/>
      <c r="AGO44" s="78"/>
      <c r="AGP44" s="78"/>
      <c r="AGQ44" s="78"/>
      <c r="AGR44" s="78"/>
      <c r="AGS44" s="78"/>
      <c r="AGT44" s="78"/>
      <c r="AGU44" s="78"/>
      <c r="AGV44" s="78"/>
      <c r="AGW44" s="78"/>
      <c r="AGX44" s="78"/>
      <c r="AGY44" s="78"/>
      <c r="AGZ44" s="78"/>
      <c r="AHA44" s="78"/>
      <c r="AHB44" s="78"/>
      <c r="AHC44" s="78"/>
      <c r="AHD44" s="78"/>
      <c r="AHE44" s="78"/>
      <c r="AHF44" s="78"/>
      <c r="AHG44" s="78"/>
      <c r="AHH44" s="78"/>
      <c r="AHI44" s="78"/>
      <c r="AHJ44" s="78"/>
      <c r="AHK44" s="78"/>
      <c r="AHL44" s="78"/>
      <c r="AHM44" s="78"/>
      <c r="AHN44" s="78"/>
      <c r="AHO44" s="78"/>
      <c r="AHP44" s="78"/>
      <c r="AHQ44" s="78"/>
      <c r="AHR44" s="78"/>
      <c r="AHS44" s="78"/>
      <c r="AHT44" s="78"/>
      <c r="AHU44" s="78"/>
      <c r="AHV44" s="78"/>
      <c r="AHW44" s="78"/>
      <c r="AHX44" s="78"/>
      <c r="AHY44" s="78"/>
      <c r="AHZ44" s="78"/>
      <c r="AIA44" s="78"/>
      <c r="AIB44" s="78"/>
      <c r="AIC44" s="78"/>
      <c r="AID44" s="78"/>
      <c r="AIE44" s="78"/>
      <c r="AIF44" s="78"/>
      <c r="AIG44" s="78"/>
      <c r="AIH44" s="78"/>
      <c r="AII44" s="78"/>
      <c r="AIJ44" s="78"/>
      <c r="AIK44" s="78"/>
      <c r="AIL44" s="78"/>
      <c r="AIM44" s="78"/>
      <c r="AIN44" s="78"/>
      <c r="AIO44" s="78"/>
      <c r="AIP44" s="78"/>
      <c r="AIQ44" s="78"/>
      <c r="AIR44" s="78"/>
      <c r="AIS44" s="78"/>
      <c r="AIT44" s="78"/>
      <c r="AIU44" s="78"/>
      <c r="AIV44" s="78"/>
      <c r="AIW44" s="78"/>
      <c r="AIX44" s="78"/>
      <c r="AIY44" s="78"/>
      <c r="AIZ44" s="78"/>
      <c r="AJA44" s="78"/>
      <c r="AJB44" s="78"/>
      <c r="AJC44" s="78"/>
      <c r="AJD44" s="78"/>
      <c r="AJE44" s="78"/>
      <c r="AJF44" s="78"/>
      <c r="AJG44" s="78"/>
      <c r="AJH44" s="78"/>
      <c r="AJI44" s="78"/>
      <c r="AJJ44" s="78"/>
      <c r="AJK44" s="78"/>
      <c r="AJL44" s="78"/>
      <c r="AJM44" s="78"/>
      <c r="AJN44" s="78"/>
      <c r="AJO44" s="78"/>
      <c r="AJP44" s="78"/>
      <c r="AJQ44" s="78"/>
      <c r="AJR44" s="78"/>
      <c r="AJS44" s="78"/>
      <c r="AJT44" s="78"/>
      <c r="AJU44" s="78"/>
      <c r="AJV44" s="78"/>
      <c r="AJW44" s="78"/>
      <c r="AJX44" s="78"/>
      <c r="AJY44" s="78"/>
      <c r="AJZ44" s="78"/>
      <c r="AKA44" s="78"/>
      <c r="AKB44" s="78"/>
      <c r="AKC44" s="78"/>
      <c r="AKD44" s="78"/>
      <c r="AKE44" s="78"/>
      <c r="AKF44" s="78"/>
      <c r="AKG44" s="78"/>
      <c r="AKH44" s="78"/>
      <c r="AKI44" s="78"/>
      <c r="AKJ44" s="78"/>
      <c r="AKK44" s="78"/>
      <c r="AKL44" s="78"/>
      <c r="AKM44" s="78"/>
      <c r="AKN44" s="78"/>
      <c r="AKO44" s="78"/>
      <c r="AKP44" s="78"/>
      <c r="AKQ44" s="78"/>
      <c r="AKR44" s="78"/>
      <c r="AKS44" s="78"/>
      <c r="AKT44" s="78"/>
      <c r="AKU44" s="78"/>
      <c r="AKV44" s="78"/>
      <c r="AKW44" s="78"/>
      <c r="AKX44" s="78"/>
      <c r="AKY44" s="78"/>
      <c r="AKZ44" s="78"/>
      <c r="ALA44" s="78"/>
      <c r="ALB44" s="78"/>
      <c r="ALC44" s="78"/>
      <c r="ALD44" s="78"/>
      <c r="ALE44" s="78"/>
      <c r="ALF44" s="78"/>
      <c r="ALG44" s="78"/>
      <c r="ALH44" s="78"/>
      <c r="ALI44" s="78"/>
      <c r="ALJ44" s="78"/>
      <c r="ALK44" s="78"/>
      <c r="ALL44" s="78"/>
      <c r="ALM44" s="78"/>
      <c r="ALN44" s="78"/>
      <c r="ALO44" s="78"/>
      <c r="ALP44" s="78"/>
      <c r="ALQ44" s="78"/>
      <c r="ALR44" s="78"/>
      <c r="ALS44" s="78"/>
      <c r="ALT44" s="78"/>
      <c r="ALU44" s="78"/>
      <c r="ALV44" s="78"/>
      <c r="ALW44" s="78"/>
      <c r="ALX44" s="78"/>
      <c r="ALY44" s="78"/>
      <c r="ALZ44" s="78"/>
      <c r="AMA44" s="78"/>
      <c r="AMB44" s="78"/>
      <c r="AMC44" s="78"/>
      <c r="AMD44" s="78"/>
      <c r="AME44" s="78"/>
      <c r="AMF44" s="78"/>
      <c r="AMG44" s="78"/>
      <c r="AMH44" s="78"/>
      <c r="AMI44" s="78"/>
      <c r="AMJ44" s="78"/>
      <c r="AMK44" s="78"/>
      <c r="AML44" s="78"/>
      <c r="AMM44" s="78"/>
      <c r="AMN44" s="78"/>
    </row>
    <row r="45" spans="1:1029" ht="0.75" hidden="1" customHeight="1">
      <c r="A45" s="72">
        <v>36</v>
      </c>
      <c r="B45" s="72">
        <v>36</v>
      </c>
      <c r="C45" s="66"/>
      <c r="D45" s="66"/>
      <c r="E45" s="66"/>
      <c r="F45" s="197"/>
      <c r="G45" s="66"/>
      <c r="H45" s="197"/>
      <c r="I45" s="197"/>
      <c r="J45" s="197"/>
      <c r="K45" s="197"/>
      <c r="L45" s="62"/>
      <c r="M45" s="118"/>
      <c r="N45" s="69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44"/>
      <c r="JF45" s="44"/>
      <c r="JG45" s="44"/>
      <c r="JH45" s="44"/>
      <c r="JI45" s="44"/>
      <c r="JJ45" s="44"/>
      <c r="JK45" s="44"/>
      <c r="JL45" s="44"/>
      <c r="JM45" s="44"/>
      <c r="JN45" s="44"/>
      <c r="JO45" s="44"/>
      <c r="JP45" s="44"/>
      <c r="JQ45" s="44"/>
      <c r="JR45" s="44"/>
      <c r="JS45" s="44"/>
      <c r="JT45" s="44"/>
      <c r="JU45" s="44"/>
      <c r="JV45" s="44"/>
      <c r="JW45" s="44"/>
      <c r="JX45" s="44"/>
      <c r="JY45" s="44"/>
      <c r="JZ45" s="44"/>
      <c r="KA45" s="44"/>
      <c r="KB45" s="44"/>
      <c r="KC45" s="44"/>
      <c r="KD45" s="44"/>
      <c r="KE45" s="44"/>
      <c r="KF45" s="44"/>
      <c r="KG45" s="44"/>
      <c r="KH45" s="44"/>
      <c r="KI45" s="44"/>
      <c r="KJ45" s="44"/>
      <c r="KK45" s="44"/>
      <c r="KL45" s="44"/>
      <c r="KM45" s="44"/>
      <c r="KN45" s="44"/>
      <c r="KO45" s="44"/>
      <c r="KP45" s="44"/>
      <c r="KQ45" s="44"/>
      <c r="KR45" s="44"/>
      <c r="KS45" s="44"/>
      <c r="KT45" s="44"/>
      <c r="KU45" s="44"/>
      <c r="KV45" s="44"/>
      <c r="KW45" s="44"/>
      <c r="KX45" s="44"/>
      <c r="KY45" s="44"/>
      <c r="KZ45" s="44"/>
      <c r="LA45" s="44"/>
      <c r="LB45" s="44"/>
      <c r="LC45" s="44"/>
      <c r="LD45" s="44"/>
      <c r="LE45" s="44"/>
      <c r="LF45" s="44"/>
      <c r="LG45" s="44"/>
      <c r="LH45" s="44"/>
      <c r="LI45" s="44"/>
      <c r="LJ45" s="44"/>
      <c r="LK45" s="44"/>
      <c r="LL45" s="44"/>
      <c r="LM45" s="44"/>
      <c r="LN45" s="44"/>
      <c r="LO45" s="44"/>
      <c r="LP45" s="44"/>
      <c r="LQ45" s="44"/>
      <c r="LR45" s="44"/>
      <c r="LS45" s="44"/>
      <c r="LT45" s="44"/>
      <c r="LU45" s="44"/>
      <c r="LV45" s="44"/>
      <c r="LW45" s="44"/>
      <c r="LX45" s="44"/>
      <c r="LY45" s="44"/>
      <c r="LZ45" s="44"/>
      <c r="MA45" s="44"/>
      <c r="MB45" s="44"/>
      <c r="MC45" s="44"/>
      <c r="MD45" s="44"/>
      <c r="ME45" s="44"/>
      <c r="MF45" s="44"/>
      <c r="MG45" s="44"/>
      <c r="MH45" s="44"/>
      <c r="MI45" s="44"/>
      <c r="MJ45" s="44"/>
      <c r="MK45" s="44"/>
      <c r="ML45" s="44"/>
      <c r="MM45" s="44"/>
      <c r="MN45" s="44"/>
      <c r="MO45" s="44"/>
      <c r="MP45" s="44"/>
      <c r="MQ45" s="44"/>
      <c r="MR45" s="44"/>
      <c r="MS45" s="44"/>
      <c r="MT45" s="44"/>
      <c r="MU45" s="44"/>
      <c r="MV45" s="44"/>
      <c r="MW45" s="44"/>
      <c r="MX45" s="44"/>
      <c r="MY45" s="44"/>
      <c r="MZ45" s="44"/>
      <c r="NA45" s="44"/>
      <c r="NB45" s="44"/>
      <c r="NC45" s="44"/>
      <c r="ND45" s="44"/>
      <c r="NE45" s="44"/>
      <c r="NF45" s="44"/>
      <c r="NG45" s="44"/>
      <c r="NH45" s="44"/>
      <c r="NI45" s="44"/>
      <c r="NJ45" s="44"/>
      <c r="NK45" s="44"/>
      <c r="NL45" s="44"/>
      <c r="NM45" s="44"/>
      <c r="NN45" s="44"/>
      <c r="NO45" s="44"/>
      <c r="NP45" s="44"/>
      <c r="NQ45" s="44"/>
      <c r="NR45" s="44"/>
      <c r="NS45" s="44"/>
      <c r="NT45" s="44"/>
      <c r="NU45" s="44"/>
      <c r="NV45" s="44"/>
      <c r="NW45" s="44"/>
      <c r="NX45" s="44"/>
      <c r="NY45" s="44"/>
      <c r="NZ45" s="44"/>
      <c r="OA45" s="44"/>
      <c r="OB45" s="44"/>
      <c r="OC45" s="44"/>
      <c r="OD45" s="44"/>
      <c r="OE45" s="44"/>
      <c r="OF45" s="44"/>
      <c r="OG45" s="44"/>
      <c r="OH45" s="44"/>
      <c r="OI45" s="44"/>
      <c r="OJ45" s="44"/>
      <c r="OK45" s="44"/>
      <c r="OL45" s="44"/>
      <c r="OM45" s="44"/>
      <c r="ON45" s="44"/>
      <c r="OO45" s="44"/>
      <c r="OP45" s="44"/>
      <c r="OQ45" s="44"/>
      <c r="OR45" s="44"/>
      <c r="OS45" s="44"/>
      <c r="OT45" s="44"/>
      <c r="OU45" s="44"/>
      <c r="OV45" s="44"/>
      <c r="OW45" s="44"/>
      <c r="OX45" s="44"/>
      <c r="OY45" s="44"/>
      <c r="OZ45" s="44"/>
      <c r="PA45" s="44"/>
      <c r="PB45" s="44"/>
      <c r="PC45" s="44"/>
      <c r="PD45" s="44"/>
      <c r="PE45" s="44"/>
      <c r="PF45" s="44"/>
      <c r="PG45" s="44"/>
      <c r="PH45" s="44"/>
      <c r="PI45" s="44"/>
      <c r="PJ45" s="44"/>
      <c r="PK45" s="44"/>
      <c r="PL45" s="44"/>
      <c r="PM45" s="44"/>
      <c r="PN45" s="44"/>
      <c r="PO45" s="44"/>
      <c r="PP45" s="44"/>
      <c r="PQ45" s="44"/>
      <c r="PR45" s="44"/>
      <c r="PS45" s="44"/>
      <c r="PT45" s="44"/>
      <c r="PU45" s="44"/>
      <c r="PV45" s="44"/>
      <c r="PW45" s="44"/>
      <c r="PX45" s="44"/>
      <c r="PY45" s="44"/>
      <c r="PZ45" s="44"/>
      <c r="QA45" s="44"/>
      <c r="QB45" s="44"/>
      <c r="QC45" s="44"/>
      <c r="QD45" s="44"/>
      <c r="QE45" s="44"/>
      <c r="QF45" s="44"/>
      <c r="QG45" s="44"/>
      <c r="QH45" s="44"/>
      <c r="QI45" s="44"/>
      <c r="QJ45" s="44"/>
      <c r="QK45" s="44"/>
      <c r="QL45" s="44"/>
      <c r="QM45" s="44"/>
      <c r="QN45" s="44"/>
      <c r="QO45" s="44"/>
      <c r="QP45" s="44"/>
      <c r="QQ45" s="44"/>
      <c r="QR45" s="44"/>
      <c r="QS45" s="44"/>
      <c r="QT45" s="44"/>
      <c r="QU45" s="44"/>
      <c r="QV45" s="44"/>
      <c r="QW45" s="44"/>
      <c r="QX45" s="44"/>
      <c r="QY45" s="44"/>
      <c r="QZ45" s="44"/>
      <c r="RA45" s="44"/>
      <c r="RB45" s="44"/>
      <c r="RC45" s="44"/>
      <c r="RD45" s="44"/>
      <c r="RE45" s="44"/>
      <c r="RF45" s="44"/>
      <c r="RG45" s="44"/>
      <c r="RH45" s="44"/>
      <c r="RI45" s="44"/>
      <c r="RJ45" s="44"/>
      <c r="RK45" s="44"/>
      <c r="RL45" s="44"/>
      <c r="RM45" s="44"/>
      <c r="RN45" s="44"/>
      <c r="RO45" s="44"/>
      <c r="RP45" s="44"/>
      <c r="RQ45" s="44"/>
      <c r="RR45" s="44"/>
      <c r="RS45" s="44"/>
      <c r="RT45" s="44"/>
      <c r="RU45" s="44"/>
      <c r="RV45" s="44"/>
      <c r="RW45" s="44"/>
      <c r="RX45" s="44"/>
      <c r="RY45" s="44"/>
      <c r="RZ45" s="44"/>
      <c r="SA45" s="44"/>
      <c r="SB45" s="44"/>
      <c r="SC45" s="44"/>
      <c r="SD45" s="44"/>
      <c r="SE45" s="44"/>
      <c r="SF45" s="44"/>
      <c r="SG45" s="44"/>
      <c r="SH45" s="44"/>
      <c r="SI45" s="44"/>
      <c r="SJ45" s="44"/>
      <c r="SK45" s="44"/>
      <c r="SL45" s="44"/>
      <c r="SM45" s="44"/>
      <c r="SN45" s="44"/>
      <c r="SO45" s="44"/>
      <c r="SP45" s="44"/>
      <c r="SQ45" s="44"/>
      <c r="SR45" s="44"/>
      <c r="SS45" s="44"/>
      <c r="ST45" s="44"/>
      <c r="SU45" s="44"/>
      <c r="SV45" s="44"/>
      <c r="SW45" s="44"/>
      <c r="SX45" s="44"/>
      <c r="SY45" s="44"/>
      <c r="SZ45" s="44"/>
      <c r="TA45" s="44"/>
      <c r="TB45" s="44"/>
      <c r="TC45" s="44"/>
      <c r="TD45" s="44"/>
      <c r="TE45" s="44"/>
      <c r="TF45" s="44"/>
      <c r="TG45" s="44"/>
      <c r="TH45" s="44"/>
      <c r="TI45" s="44"/>
      <c r="TJ45" s="44"/>
      <c r="TK45" s="44"/>
      <c r="TL45" s="44"/>
      <c r="TM45" s="44"/>
      <c r="TN45" s="44"/>
      <c r="TO45" s="44"/>
      <c r="TP45" s="44"/>
      <c r="TQ45" s="44"/>
      <c r="TR45" s="44"/>
      <c r="TS45" s="44"/>
      <c r="TT45" s="44"/>
      <c r="TU45" s="44"/>
      <c r="TV45" s="44"/>
      <c r="TW45" s="44"/>
      <c r="TX45" s="44"/>
      <c r="TY45" s="44"/>
      <c r="TZ45" s="44"/>
      <c r="UA45" s="44"/>
      <c r="UB45" s="44"/>
      <c r="UC45" s="44"/>
      <c r="UD45" s="44"/>
      <c r="UE45" s="44"/>
      <c r="UF45" s="44"/>
      <c r="UG45" s="44"/>
      <c r="UH45" s="44"/>
      <c r="UI45" s="44"/>
      <c r="UJ45" s="44"/>
      <c r="UK45" s="44"/>
      <c r="UL45" s="44"/>
      <c r="UM45" s="44"/>
      <c r="UN45" s="44"/>
      <c r="UO45" s="44"/>
      <c r="UP45" s="44"/>
      <c r="UQ45" s="44"/>
      <c r="UR45" s="44"/>
      <c r="US45" s="44"/>
      <c r="UT45" s="44"/>
      <c r="UU45" s="44"/>
      <c r="UV45" s="44"/>
      <c r="UW45" s="44"/>
      <c r="UX45" s="44"/>
      <c r="UY45" s="44"/>
      <c r="UZ45" s="44"/>
      <c r="VA45" s="44"/>
      <c r="VB45" s="44"/>
      <c r="VC45" s="44"/>
      <c r="VD45" s="44"/>
      <c r="VE45" s="44"/>
      <c r="VF45" s="44"/>
      <c r="VG45" s="44"/>
      <c r="VH45" s="44"/>
      <c r="VI45" s="44"/>
      <c r="VJ45" s="44"/>
      <c r="VK45" s="44"/>
      <c r="VL45" s="44"/>
      <c r="VM45" s="44"/>
      <c r="VN45" s="44"/>
      <c r="VO45" s="44"/>
      <c r="VP45" s="44"/>
      <c r="VQ45" s="44"/>
      <c r="VR45" s="44"/>
      <c r="VS45" s="44"/>
      <c r="VT45" s="44"/>
      <c r="VU45" s="44"/>
      <c r="VV45" s="44"/>
      <c r="VW45" s="44"/>
      <c r="VX45" s="44"/>
      <c r="VY45" s="44"/>
      <c r="VZ45" s="44"/>
      <c r="WA45" s="44"/>
      <c r="WB45" s="44"/>
      <c r="WC45" s="44"/>
      <c r="WD45" s="44"/>
      <c r="WE45" s="44"/>
      <c r="WF45" s="44"/>
      <c r="WG45" s="44"/>
      <c r="WH45" s="44"/>
      <c r="WI45" s="44"/>
      <c r="WJ45" s="44"/>
      <c r="WK45" s="44"/>
      <c r="WL45" s="44"/>
      <c r="WM45" s="44"/>
      <c r="WN45" s="44"/>
      <c r="WO45" s="44"/>
      <c r="WP45" s="44"/>
      <c r="WQ45" s="44"/>
      <c r="WR45" s="44"/>
      <c r="WS45" s="44"/>
      <c r="WT45" s="44"/>
      <c r="WU45" s="44"/>
      <c r="WV45" s="44"/>
      <c r="WW45" s="44"/>
      <c r="WX45" s="44"/>
      <c r="WY45" s="44"/>
      <c r="WZ45" s="44"/>
      <c r="XA45" s="44"/>
      <c r="XB45" s="44"/>
      <c r="XC45" s="44"/>
      <c r="XD45" s="44"/>
      <c r="XE45" s="44"/>
      <c r="XF45" s="44"/>
      <c r="XG45" s="44"/>
      <c r="XH45" s="44"/>
      <c r="XI45" s="44"/>
      <c r="XJ45" s="44"/>
      <c r="XK45" s="44"/>
      <c r="XL45" s="44"/>
      <c r="XM45" s="44"/>
      <c r="XN45" s="44"/>
      <c r="XO45" s="44"/>
      <c r="XP45" s="44"/>
      <c r="XQ45" s="44"/>
      <c r="XR45" s="44"/>
      <c r="XS45" s="44"/>
      <c r="XT45" s="44"/>
      <c r="XU45" s="44"/>
      <c r="XV45" s="44"/>
      <c r="XW45" s="44"/>
      <c r="XX45" s="44"/>
      <c r="XY45" s="44"/>
      <c r="XZ45" s="44"/>
      <c r="YA45" s="44"/>
      <c r="YB45" s="44"/>
      <c r="YC45" s="44"/>
      <c r="YD45" s="44"/>
      <c r="YE45" s="44"/>
      <c r="YF45" s="44"/>
      <c r="YG45" s="44"/>
      <c r="YH45" s="44"/>
      <c r="YI45" s="44"/>
      <c r="YJ45" s="44"/>
      <c r="YK45" s="44"/>
      <c r="YL45" s="44"/>
      <c r="YM45" s="44"/>
      <c r="YN45" s="44"/>
      <c r="YO45" s="44"/>
      <c r="YP45" s="44"/>
      <c r="YQ45" s="44"/>
      <c r="YR45" s="44"/>
      <c r="YS45" s="44"/>
      <c r="YT45" s="44"/>
      <c r="YU45" s="44"/>
      <c r="YV45" s="44"/>
      <c r="YW45" s="44"/>
      <c r="YX45" s="44"/>
      <c r="YY45" s="44"/>
      <c r="YZ45" s="44"/>
      <c r="ZA45" s="44"/>
      <c r="ZB45" s="44"/>
      <c r="ZC45" s="44"/>
      <c r="ZD45" s="44"/>
      <c r="ZE45" s="44"/>
      <c r="ZF45" s="44"/>
      <c r="ZG45" s="44"/>
      <c r="ZH45" s="44"/>
      <c r="ZI45" s="44"/>
      <c r="ZJ45" s="44"/>
      <c r="ZK45" s="44"/>
      <c r="ZL45" s="44"/>
      <c r="ZM45" s="44"/>
      <c r="ZN45" s="44"/>
      <c r="ZO45" s="44"/>
      <c r="ZP45" s="44"/>
      <c r="ZQ45" s="44"/>
      <c r="ZR45" s="44"/>
      <c r="ZS45" s="44"/>
      <c r="ZT45" s="44"/>
      <c r="ZU45" s="44"/>
      <c r="ZV45" s="44"/>
      <c r="ZW45" s="44"/>
      <c r="ZX45" s="44"/>
      <c r="ZY45" s="44"/>
      <c r="ZZ45" s="44"/>
      <c r="AAA45" s="44"/>
      <c r="AAB45" s="44"/>
      <c r="AAC45" s="44"/>
      <c r="AAD45" s="44"/>
      <c r="AAE45" s="44"/>
      <c r="AAF45" s="44"/>
      <c r="AAG45" s="44"/>
      <c r="AAH45" s="44"/>
      <c r="AAI45" s="44"/>
      <c r="AAJ45" s="44"/>
      <c r="AAK45" s="44"/>
      <c r="AAL45" s="44"/>
      <c r="AAM45" s="44"/>
      <c r="AAN45" s="44"/>
      <c r="AAO45" s="44"/>
      <c r="AAP45" s="44"/>
      <c r="AAQ45" s="44"/>
      <c r="AAR45" s="44"/>
      <c r="AAS45" s="44"/>
      <c r="AAT45" s="44"/>
      <c r="AAU45" s="44"/>
      <c r="AAV45" s="44"/>
      <c r="AAW45" s="44"/>
      <c r="AAX45" s="44"/>
      <c r="AAY45" s="44"/>
      <c r="AAZ45" s="44"/>
      <c r="ABA45" s="44"/>
      <c r="ABB45" s="44"/>
      <c r="ABC45" s="44"/>
      <c r="ABD45" s="44"/>
      <c r="ABE45" s="44"/>
      <c r="ABF45" s="44"/>
      <c r="ABG45" s="44"/>
      <c r="ABH45" s="44"/>
      <c r="ABI45" s="44"/>
      <c r="ABJ45" s="44"/>
      <c r="ABK45" s="44"/>
      <c r="ABL45" s="44"/>
      <c r="ABM45" s="44"/>
      <c r="ABN45" s="44"/>
      <c r="ABO45" s="44"/>
      <c r="ABP45" s="44"/>
      <c r="ABQ45" s="44"/>
      <c r="ABR45" s="44"/>
      <c r="ABS45" s="44"/>
      <c r="ABT45" s="44"/>
      <c r="ABU45" s="44"/>
      <c r="ABV45" s="44"/>
      <c r="ABW45" s="44"/>
      <c r="ABX45" s="44"/>
      <c r="ABY45" s="44"/>
      <c r="ABZ45" s="44"/>
      <c r="ACA45" s="44"/>
      <c r="ACB45" s="44"/>
      <c r="ACC45" s="44"/>
      <c r="ACD45" s="44"/>
      <c r="ACE45" s="44"/>
      <c r="ACF45" s="44"/>
      <c r="ACG45" s="44"/>
      <c r="ACH45" s="44"/>
      <c r="ACI45" s="44"/>
      <c r="ACJ45" s="44"/>
      <c r="ACK45" s="44"/>
      <c r="ACL45" s="44"/>
      <c r="ACM45" s="44"/>
      <c r="ACN45" s="44"/>
      <c r="ACO45" s="44"/>
      <c r="ACP45" s="44"/>
      <c r="ACQ45" s="44"/>
      <c r="ACR45" s="44"/>
      <c r="ACS45" s="44"/>
      <c r="ACT45" s="44"/>
      <c r="ACU45" s="44"/>
      <c r="ACV45" s="44"/>
      <c r="ACW45" s="44"/>
      <c r="ACX45" s="44"/>
      <c r="ACY45" s="44"/>
      <c r="ACZ45" s="44"/>
      <c r="ADA45" s="44"/>
      <c r="ADB45" s="44"/>
      <c r="ADC45" s="44"/>
      <c r="ADD45" s="44"/>
      <c r="ADE45" s="44"/>
      <c r="ADF45" s="44"/>
      <c r="ADG45" s="44"/>
      <c r="ADH45" s="44"/>
      <c r="ADI45" s="44"/>
      <c r="ADJ45" s="44"/>
      <c r="ADK45" s="44"/>
      <c r="ADL45" s="44"/>
      <c r="ADM45" s="44"/>
      <c r="ADN45" s="44"/>
      <c r="ADO45" s="44"/>
      <c r="ADP45" s="44"/>
      <c r="ADQ45" s="44"/>
      <c r="ADR45" s="44"/>
      <c r="ADS45" s="44"/>
      <c r="ADT45" s="44"/>
      <c r="ADU45" s="44"/>
      <c r="ADV45" s="44"/>
      <c r="ADW45" s="44"/>
      <c r="ADX45" s="44"/>
      <c r="ADY45" s="44"/>
      <c r="ADZ45" s="44"/>
      <c r="AEA45" s="44"/>
      <c r="AEB45" s="44"/>
      <c r="AEC45" s="44"/>
      <c r="AED45" s="44"/>
      <c r="AEE45" s="44"/>
      <c r="AEF45" s="44"/>
      <c r="AEG45" s="44"/>
      <c r="AEH45" s="44"/>
      <c r="AEI45" s="44"/>
      <c r="AEJ45" s="44"/>
      <c r="AEK45" s="44"/>
      <c r="AEL45" s="44"/>
      <c r="AEM45" s="44"/>
      <c r="AEN45" s="44"/>
      <c r="AEO45" s="44"/>
      <c r="AEP45" s="44"/>
      <c r="AEQ45" s="44"/>
      <c r="AER45" s="44"/>
      <c r="AES45" s="44"/>
      <c r="AET45" s="44"/>
      <c r="AEU45" s="44"/>
      <c r="AEV45" s="44"/>
      <c r="AEW45" s="44"/>
      <c r="AEX45" s="44"/>
      <c r="AEY45" s="44"/>
      <c r="AEZ45" s="44"/>
      <c r="AFA45" s="44"/>
      <c r="AFB45" s="44"/>
      <c r="AFC45" s="44"/>
      <c r="AFD45" s="44"/>
      <c r="AFE45" s="44"/>
      <c r="AFF45" s="44"/>
      <c r="AFG45" s="44"/>
      <c r="AFH45" s="44"/>
      <c r="AFI45" s="44"/>
      <c r="AFJ45" s="44"/>
      <c r="AFK45" s="44"/>
      <c r="AFL45" s="44"/>
      <c r="AFM45" s="44"/>
      <c r="AFN45" s="44"/>
      <c r="AFO45" s="44"/>
      <c r="AFP45" s="44"/>
      <c r="AFQ45" s="44"/>
      <c r="AFR45" s="44"/>
      <c r="AFS45" s="44"/>
      <c r="AFT45" s="44"/>
      <c r="AFU45" s="44"/>
      <c r="AFV45" s="44"/>
      <c r="AFW45" s="44"/>
      <c r="AFX45" s="44"/>
      <c r="AFY45" s="44"/>
      <c r="AFZ45" s="44"/>
      <c r="AGA45" s="44"/>
      <c r="AGB45" s="44"/>
      <c r="AGC45" s="44"/>
      <c r="AGD45" s="44"/>
      <c r="AGE45" s="44"/>
      <c r="AGF45" s="44"/>
      <c r="AGG45" s="44"/>
      <c r="AGH45" s="44"/>
      <c r="AGI45" s="44"/>
      <c r="AGJ45" s="44"/>
      <c r="AGK45" s="44"/>
      <c r="AGL45" s="44"/>
      <c r="AGM45" s="44"/>
      <c r="AGN45" s="44"/>
      <c r="AGO45" s="44"/>
      <c r="AGP45" s="44"/>
      <c r="AGQ45" s="44"/>
      <c r="AGR45" s="44"/>
      <c r="AGS45" s="44"/>
      <c r="AGT45" s="44"/>
      <c r="AGU45" s="44"/>
      <c r="AGV45" s="44"/>
      <c r="AGW45" s="44"/>
      <c r="AGX45" s="44"/>
      <c r="AGY45" s="44"/>
      <c r="AGZ45" s="44"/>
      <c r="AHA45" s="44"/>
      <c r="AHB45" s="44"/>
      <c r="AHC45" s="44"/>
      <c r="AHD45" s="44"/>
      <c r="AHE45" s="44"/>
      <c r="AHF45" s="44"/>
      <c r="AHG45" s="44"/>
      <c r="AHH45" s="44"/>
      <c r="AHI45" s="44"/>
      <c r="AHJ45" s="44"/>
      <c r="AHK45" s="44"/>
      <c r="AHL45" s="44"/>
      <c r="AHM45" s="44"/>
      <c r="AHN45" s="44"/>
      <c r="AHO45" s="44"/>
      <c r="AHP45" s="44"/>
      <c r="AHQ45" s="44"/>
      <c r="AHR45" s="44"/>
      <c r="AHS45" s="44"/>
      <c r="AHT45" s="44"/>
      <c r="AHU45" s="44"/>
      <c r="AHV45" s="44"/>
      <c r="AHW45" s="44"/>
      <c r="AHX45" s="44"/>
      <c r="AHY45" s="44"/>
      <c r="AHZ45" s="44"/>
      <c r="AIA45" s="44"/>
      <c r="AIB45" s="44"/>
      <c r="AIC45" s="44"/>
      <c r="AID45" s="44"/>
      <c r="AIE45" s="44"/>
      <c r="AIF45" s="44"/>
      <c r="AIG45" s="44"/>
      <c r="AIH45" s="44"/>
      <c r="AII45" s="44"/>
      <c r="AIJ45" s="44"/>
      <c r="AIK45" s="44"/>
      <c r="AIL45" s="44"/>
      <c r="AIM45" s="44"/>
      <c r="AIN45" s="44"/>
      <c r="AIO45" s="44"/>
      <c r="AIP45" s="44"/>
      <c r="AIQ45" s="44"/>
      <c r="AIR45" s="44"/>
      <c r="AIS45" s="44"/>
      <c r="AIT45" s="44"/>
      <c r="AIU45" s="44"/>
      <c r="AIV45" s="44"/>
      <c r="AIW45" s="44"/>
      <c r="AIX45" s="44"/>
      <c r="AIY45" s="44"/>
      <c r="AIZ45" s="44"/>
      <c r="AJA45" s="44"/>
      <c r="AJB45" s="44"/>
      <c r="AJC45" s="44"/>
      <c r="AJD45" s="44"/>
      <c r="AJE45" s="44"/>
      <c r="AJF45" s="44"/>
      <c r="AJG45" s="44"/>
      <c r="AJH45" s="44"/>
      <c r="AJI45" s="44"/>
      <c r="AJJ45" s="44"/>
      <c r="AJK45" s="44"/>
      <c r="AJL45" s="44"/>
      <c r="AJM45" s="44"/>
      <c r="AJN45" s="44"/>
      <c r="AJO45" s="44"/>
      <c r="AJP45" s="44"/>
      <c r="AJQ45" s="44"/>
      <c r="AJR45" s="44"/>
      <c r="AJS45" s="44"/>
      <c r="AJT45" s="44"/>
      <c r="AJU45" s="44"/>
      <c r="AJV45" s="44"/>
      <c r="AJW45" s="44"/>
      <c r="AJX45" s="44"/>
      <c r="AJY45" s="44"/>
      <c r="AJZ45" s="44"/>
      <c r="AKA45" s="44"/>
      <c r="AKB45" s="44"/>
      <c r="AKC45" s="44"/>
      <c r="AKD45" s="44"/>
      <c r="AKE45" s="44"/>
      <c r="AKF45" s="44"/>
      <c r="AKG45" s="44"/>
      <c r="AKH45" s="44"/>
      <c r="AKI45" s="44"/>
      <c r="AKJ45" s="44"/>
      <c r="AKK45" s="44"/>
      <c r="AKL45" s="44"/>
      <c r="AKM45" s="44"/>
      <c r="AKN45" s="44"/>
      <c r="AKO45" s="44"/>
      <c r="AKP45" s="44"/>
      <c r="AKQ45" s="44"/>
      <c r="AKR45" s="44"/>
      <c r="AKS45" s="44"/>
      <c r="AKT45" s="44"/>
      <c r="AKU45" s="44"/>
      <c r="AKV45" s="44"/>
      <c r="AKW45" s="44"/>
      <c r="AKX45" s="44"/>
      <c r="AKY45" s="44"/>
      <c r="AKZ45" s="44"/>
      <c r="ALA45" s="44"/>
      <c r="ALB45" s="44"/>
      <c r="ALC45" s="44"/>
      <c r="ALD45" s="44"/>
      <c r="ALE45" s="44"/>
      <c r="ALF45" s="44"/>
      <c r="ALG45" s="44"/>
      <c r="ALH45" s="44"/>
      <c r="ALI45" s="44"/>
      <c r="ALJ45" s="44"/>
      <c r="ALK45" s="44"/>
      <c r="ALL45" s="44"/>
      <c r="ALM45" s="44"/>
      <c r="ALN45" s="44"/>
      <c r="ALO45" s="44"/>
      <c r="ALP45" s="44"/>
      <c r="ALQ45" s="44"/>
      <c r="ALR45" s="44"/>
      <c r="ALS45" s="44"/>
      <c r="ALT45" s="44"/>
      <c r="ALU45" s="44"/>
      <c r="ALV45" s="44"/>
      <c r="ALW45" s="44"/>
      <c r="ALX45" s="44"/>
      <c r="ALY45" s="44"/>
      <c r="ALZ45" s="44"/>
      <c r="AMA45" s="44"/>
      <c r="AMB45" s="44"/>
      <c r="AMC45" s="44"/>
      <c r="AMD45" s="44"/>
      <c r="AME45" s="44"/>
      <c r="AMF45" s="44"/>
      <c r="AMG45" s="44"/>
      <c r="AMH45" s="44"/>
      <c r="AMI45" s="44"/>
      <c r="AMJ45" s="44"/>
      <c r="AMK45" s="44"/>
      <c r="AML45" s="44"/>
      <c r="AMM45" s="44"/>
      <c r="AMN45" s="44"/>
      <c r="AMO45" s="12"/>
    </row>
    <row r="46" spans="1:1029" s="79" customFormat="1" ht="51" customHeight="1">
      <c r="A46" s="72">
        <v>31</v>
      </c>
      <c r="B46" s="72">
        <v>31</v>
      </c>
      <c r="C46" s="66" t="s">
        <v>726</v>
      </c>
      <c r="D46" s="20" t="s">
        <v>83</v>
      </c>
      <c r="E46" s="66" t="s">
        <v>727</v>
      </c>
      <c r="F46" s="197"/>
      <c r="G46" s="66" t="s">
        <v>574</v>
      </c>
      <c r="H46" s="197">
        <v>100</v>
      </c>
      <c r="I46" s="197">
        <v>80</v>
      </c>
      <c r="J46" s="197">
        <v>2</v>
      </c>
      <c r="K46" s="197"/>
      <c r="L46" s="45"/>
      <c r="M46" s="114"/>
      <c r="N46" s="62" t="s">
        <v>728</v>
      </c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  <c r="IU46" s="78"/>
      <c r="IV46" s="78"/>
      <c r="IW46" s="78"/>
      <c r="IX46" s="78"/>
      <c r="IY46" s="78"/>
      <c r="IZ46" s="78"/>
      <c r="JA46" s="78"/>
      <c r="JB46" s="78"/>
      <c r="JC46" s="78"/>
      <c r="JD46" s="78"/>
      <c r="JE46" s="78"/>
      <c r="JF46" s="78"/>
      <c r="JG46" s="78"/>
      <c r="JH46" s="78"/>
      <c r="JI46" s="78"/>
      <c r="JJ46" s="78"/>
      <c r="JK46" s="78"/>
      <c r="JL46" s="78"/>
      <c r="JM46" s="78"/>
      <c r="JN46" s="78"/>
      <c r="JO46" s="78"/>
      <c r="JP46" s="78"/>
      <c r="JQ46" s="78"/>
      <c r="JR46" s="78"/>
      <c r="JS46" s="78"/>
      <c r="JT46" s="78"/>
      <c r="JU46" s="78"/>
      <c r="JV46" s="78"/>
      <c r="JW46" s="78"/>
      <c r="JX46" s="78"/>
      <c r="JY46" s="78"/>
      <c r="JZ46" s="78"/>
      <c r="KA46" s="78"/>
      <c r="KB46" s="78"/>
      <c r="KC46" s="78"/>
      <c r="KD46" s="78"/>
      <c r="KE46" s="78"/>
      <c r="KF46" s="78"/>
      <c r="KG46" s="78"/>
      <c r="KH46" s="78"/>
      <c r="KI46" s="78"/>
      <c r="KJ46" s="78"/>
      <c r="KK46" s="78"/>
      <c r="KL46" s="78"/>
      <c r="KM46" s="78"/>
      <c r="KN46" s="78"/>
      <c r="KO46" s="78"/>
      <c r="KP46" s="78"/>
      <c r="KQ46" s="78"/>
      <c r="KR46" s="78"/>
      <c r="KS46" s="78"/>
      <c r="KT46" s="78"/>
      <c r="KU46" s="78"/>
      <c r="KV46" s="78"/>
      <c r="KW46" s="78"/>
      <c r="KX46" s="78"/>
      <c r="KY46" s="78"/>
      <c r="KZ46" s="78"/>
      <c r="LA46" s="78"/>
      <c r="LB46" s="78"/>
      <c r="LC46" s="78"/>
      <c r="LD46" s="78"/>
      <c r="LE46" s="78"/>
      <c r="LF46" s="78"/>
      <c r="LG46" s="78"/>
      <c r="LH46" s="78"/>
      <c r="LI46" s="78"/>
      <c r="LJ46" s="78"/>
      <c r="LK46" s="78"/>
      <c r="LL46" s="78"/>
      <c r="LM46" s="78"/>
      <c r="LN46" s="78"/>
      <c r="LO46" s="78"/>
      <c r="LP46" s="78"/>
      <c r="LQ46" s="78"/>
      <c r="LR46" s="78"/>
      <c r="LS46" s="78"/>
      <c r="LT46" s="78"/>
      <c r="LU46" s="78"/>
      <c r="LV46" s="78"/>
      <c r="LW46" s="78"/>
      <c r="LX46" s="78"/>
      <c r="LY46" s="78"/>
      <c r="LZ46" s="78"/>
      <c r="MA46" s="78"/>
      <c r="MB46" s="78"/>
      <c r="MC46" s="78"/>
      <c r="MD46" s="78"/>
      <c r="ME46" s="78"/>
      <c r="MF46" s="78"/>
      <c r="MG46" s="78"/>
      <c r="MH46" s="78"/>
      <c r="MI46" s="78"/>
      <c r="MJ46" s="78"/>
      <c r="MK46" s="78"/>
      <c r="ML46" s="78"/>
      <c r="MM46" s="78"/>
      <c r="MN46" s="78"/>
      <c r="MO46" s="78"/>
      <c r="MP46" s="78"/>
      <c r="MQ46" s="78"/>
      <c r="MR46" s="78"/>
      <c r="MS46" s="78"/>
      <c r="MT46" s="78"/>
      <c r="MU46" s="78"/>
      <c r="MV46" s="78"/>
      <c r="MW46" s="78"/>
      <c r="MX46" s="78"/>
      <c r="MY46" s="78"/>
      <c r="MZ46" s="78"/>
      <c r="NA46" s="78"/>
      <c r="NB46" s="78"/>
      <c r="NC46" s="78"/>
      <c r="ND46" s="78"/>
      <c r="NE46" s="78"/>
      <c r="NF46" s="78"/>
      <c r="NG46" s="78"/>
      <c r="NH46" s="78"/>
      <c r="NI46" s="78"/>
      <c r="NJ46" s="78"/>
      <c r="NK46" s="78"/>
      <c r="NL46" s="78"/>
      <c r="NM46" s="78"/>
      <c r="NN46" s="78"/>
      <c r="NO46" s="78"/>
      <c r="NP46" s="78"/>
      <c r="NQ46" s="78"/>
      <c r="NR46" s="78"/>
      <c r="NS46" s="78"/>
      <c r="NT46" s="78"/>
      <c r="NU46" s="78"/>
      <c r="NV46" s="78"/>
      <c r="NW46" s="78"/>
      <c r="NX46" s="78"/>
      <c r="NY46" s="78"/>
      <c r="NZ46" s="78"/>
      <c r="OA46" s="78"/>
      <c r="OB46" s="78"/>
      <c r="OC46" s="78"/>
      <c r="OD46" s="78"/>
      <c r="OE46" s="78"/>
      <c r="OF46" s="78"/>
      <c r="OG46" s="78"/>
      <c r="OH46" s="78"/>
      <c r="OI46" s="78"/>
      <c r="OJ46" s="78"/>
      <c r="OK46" s="78"/>
      <c r="OL46" s="78"/>
      <c r="OM46" s="78"/>
      <c r="ON46" s="78"/>
      <c r="OO46" s="78"/>
      <c r="OP46" s="78"/>
      <c r="OQ46" s="78"/>
      <c r="OR46" s="78"/>
      <c r="OS46" s="78"/>
      <c r="OT46" s="78"/>
      <c r="OU46" s="78"/>
      <c r="OV46" s="78"/>
      <c r="OW46" s="78"/>
      <c r="OX46" s="78"/>
      <c r="OY46" s="78"/>
      <c r="OZ46" s="78"/>
      <c r="PA46" s="78"/>
      <c r="PB46" s="78"/>
      <c r="PC46" s="78"/>
      <c r="PD46" s="78"/>
      <c r="PE46" s="78"/>
      <c r="PF46" s="78"/>
      <c r="PG46" s="78"/>
      <c r="PH46" s="78"/>
      <c r="PI46" s="78"/>
      <c r="PJ46" s="78"/>
      <c r="PK46" s="78"/>
      <c r="PL46" s="78"/>
      <c r="PM46" s="78"/>
      <c r="PN46" s="78"/>
      <c r="PO46" s="78"/>
      <c r="PP46" s="78"/>
      <c r="PQ46" s="78"/>
      <c r="PR46" s="78"/>
      <c r="PS46" s="78"/>
      <c r="PT46" s="78"/>
      <c r="PU46" s="78"/>
      <c r="PV46" s="78"/>
      <c r="PW46" s="78"/>
      <c r="PX46" s="78"/>
      <c r="PY46" s="78"/>
      <c r="PZ46" s="78"/>
      <c r="QA46" s="78"/>
      <c r="QB46" s="78"/>
      <c r="QC46" s="78"/>
      <c r="QD46" s="78"/>
      <c r="QE46" s="78"/>
      <c r="QF46" s="78"/>
      <c r="QG46" s="78"/>
      <c r="QH46" s="78"/>
      <c r="QI46" s="78"/>
      <c r="QJ46" s="78"/>
      <c r="QK46" s="78"/>
      <c r="QL46" s="78"/>
      <c r="QM46" s="78"/>
      <c r="QN46" s="78"/>
      <c r="QO46" s="78"/>
      <c r="QP46" s="78"/>
      <c r="QQ46" s="78"/>
      <c r="QR46" s="78"/>
      <c r="QS46" s="78"/>
      <c r="QT46" s="78"/>
      <c r="QU46" s="78"/>
      <c r="QV46" s="78"/>
      <c r="QW46" s="78"/>
      <c r="QX46" s="78"/>
      <c r="QY46" s="78"/>
      <c r="QZ46" s="78"/>
      <c r="RA46" s="78"/>
      <c r="RB46" s="78"/>
      <c r="RC46" s="78"/>
      <c r="RD46" s="78"/>
      <c r="RE46" s="78"/>
      <c r="RF46" s="78"/>
      <c r="RG46" s="78"/>
      <c r="RH46" s="78"/>
      <c r="RI46" s="78"/>
      <c r="RJ46" s="78"/>
      <c r="RK46" s="78"/>
      <c r="RL46" s="78"/>
      <c r="RM46" s="78"/>
      <c r="RN46" s="78"/>
      <c r="RO46" s="78"/>
      <c r="RP46" s="78"/>
      <c r="RQ46" s="78"/>
      <c r="RR46" s="78"/>
      <c r="RS46" s="78"/>
      <c r="RT46" s="78"/>
      <c r="RU46" s="78"/>
      <c r="RV46" s="78"/>
      <c r="RW46" s="78"/>
      <c r="RX46" s="78"/>
      <c r="RY46" s="78"/>
      <c r="RZ46" s="78"/>
      <c r="SA46" s="78"/>
      <c r="SB46" s="78"/>
      <c r="SC46" s="78"/>
      <c r="SD46" s="78"/>
      <c r="SE46" s="78"/>
      <c r="SF46" s="78"/>
      <c r="SG46" s="78"/>
      <c r="SH46" s="78"/>
      <c r="SI46" s="78"/>
      <c r="SJ46" s="78"/>
      <c r="SK46" s="78"/>
      <c r="SL46" s="78"/>
      <c r="SM46" s="78"/>
      <c r="SN46" s="78"/>
      <c r="SO46" s="78"/>
      <c r="SP46" s="78"/>
      <c r="SQ46" s="78"/>
      <c r="SR46" s="78"/>
      <c r="SS46" s="78"/>
      <c r="ST46" s="78"/>
      <c r="SU46" s="78"/>
      <c r="SV46" s="78"/>
      <c r="SW46" s="78"/>
      <c r="SX46" s="78"/>
      <c r="SY46" s="78"/>
      <c r="SZ46" s="78"/>
      <c r="TA46" s="78"/>
      <c r="TB46" s="78"/>
      <c r="TC46" s="78"/>
      <c r="TD46" s="78"/>
      <c r="TE46" s="78"/>
      <c r="TF46" s="78"/>
      <c r="TG46" s="78"/>
      <c r="TH46" s="78"/>
      <c r="TI46" s="78"/>
      <c r="TJ46" s="78"/>
      <c r="TK46" s="78"/>
      <c r="TL46" s="78"/>
      <c r="TM46" s="78"/>
      <c r="TN46" s="78"/>
      <c r="TO46" s="78"/>
      <c r="TP46" s="78"/>
      <c r="TQ46" s="78"/>
      <c r="TR46" s="78"/>
      <c r="TS46" s="78"/>
      <c r="TT46" s="78"/>
      <c r="TU46" s="78"/>
      <c r="TV46" s="78"/>
      <c r="TW46" s="78"/>
      <c r="TX46" s="78"/>
      <c r="TY46" s="78"/>
      <c r="TZ46" s="78"/>
      <c r="UA46" s="78"/>
      <c r="UB46" s="78"/>
      <c r="UC46" s="78"/>
      <c r="UD46" s="78"/>
      <c r="UE46" s="78"/>
      <c r="UF46" s="78"/>
      <c r="UG46" s="78"/>
      <c r="UH46" s="78"/>
      <c r="UI46" s="78"/>
      <c r="UJ46" s="78"/>
      <c r="UK46" s="78"/>
      <c r="UL46" s="78"/>
      <c r="UM46" s="78"/>
      <c r="UN46" s="78"/>
      <c r="UO46" s="78"/>
      <c r="UP46" s="78"/>
      <c r="UQ46" s="78"/>
      <c r="UR46" s="78"/>
      <c r="US46" s="78"/>
      <c r="UT46" s="78"/>
      <c r="UU46" s="78"/>
      <c r="UV46" s="78"/>
      <c r="UW46" s="78"/>
      <c r="UX46" s="78"/>
      <c r="UY46" s="78"/>
      <c r="UZ46" s="78"/>
      <c r="VA46" s="78"/>
      <c r="VB46" s="78"/>
      <c r="VC46" s="78"/>
      <c r="VD46" s="78"/>
      <c r="VE46" s="78"/>
      <c r="VF46" s="78"/>
      <c r="VG46" s="78"/>
      <c r="VH46" s="78"/>
      <c r="VI46" s="78"/>
      <c r="VJ46" s="78"/>
      <c r="VK46" s="78"/>
      <c r="VL46" s="78"/>
      <c r="VM46" s="78"/>
      <c r="VN46" s="78"/>
      <c r="VO46" s="78"/>
      <c r="VP46" s="78"/>
      <c r="VQ46" s="78"/>
      <c r="VR46" s="78"/>
      <c r="VS46" s="78"/>
      <c r="VT46" s="78"/>
      <c r="VU46" s="78"/>
      <c r="VV46" s="78"/>
      <c r="VW46" s="78"/>
      <c r="VX46" s="78"/>
      <c r="VY46" s="78"/>
      <c r="VZ46" s="78"/>
      <c r="WA46" s="78"/>
      <c r="WB46" s="78"/>
      <c r="WC46" s="78"/>
      <c r="WD46" s="78"/>
      <c r="WE46" s="78"/>
      <c r="WF46" s="78"/>
      <c r="WG46" s="78"/>
      <c r="WH46" s="78"/>
      <c r="WI46" s="78"/>
      <c r="WJ46" s="78"/>
      <c r="WK46" s="78"/>
      <c r="WL46" s="78"/>
      <c r="WM46" s="78"/>
      <c r="WN46" s="78"/>
      <c r="WO46" s="78"/>
      <c r="WP46" s="78"/>
      <c r="WQ46" s="78"/>
      <c r="WR46" s="78"/>
      <c r="WS46" s="78"/>
      <c r="WT46" s="78"/>
      <c r="WU46" s="78"/>
      <c r="WV46" s="78"/>
      <c r="WW46" s="78"/>
      <c r="WX46" s="78"/>
      <c r="WY46" s="78"/>
      <c r="WZ46" s="78"/>
      <c r="XA46" s="78"/>
      <c r="XB46" s="78"/>
      <c r="XC46" s="78"/>
      <c r="XD46" s="78"/>
      <c r="XE46" s="78"/>
      <c r="XF46" s="78"/>
      <c r="XG46" s="78"/>
      <c r="XH46" s="78"/>
      <c r="XI46" s="78"/>
      <c r="XJ46" s="78"/>
      <c r="XK46" s="78"/>
      <c r="XL46" s="78"/>
      <c r="XM46" s="78"/>
      <c r="XN46" s="78"/>
      <c r="XO46" s="78"/>
      <c r="XP46" s="78"/>
      <c r="XQ46" s="78"/>
      <c r="XR46" s="78"/>
      <c r="XS46" s="78"/>
      <c r="XT46" s="78"/>
      <c r="XU46" s="78"/>
      <c r="XV46" s="78"/>
      <c r="XW46" s="78"/>
      <c r="XX46" s="78"/>
      <c r="XY46" s="78"/>
      <c r="XZ46" s="78"/>
      <c r="YA46" s="78"/>
      <c r="YB46" s="78"/>
      <c r="YC46" s="78"/>
      <c r="YD46" s="78"/>
      <c r="YE46" s="78"/>
      <c r="YF46" s="78"/>
      <c r="YG46" s="78"/>
      <c r="YH46" s="78"/>
      <c r="YI46" s="78"/>
      <c r="YJ46" s="78"/>
      <c r="YK46" s="78"/>
      <c r="YL46" s="78"/>
      <c r="YM46" s="78"/>
      <c r="YN46" s="78"/>
      <c r="YO46" s="78"/>
      <c r="YP46" s="78"/>
      <c r="YQ46" s="78"/>
      <c r="YR46" s="78"/>
      <c r="YS46" s="78"/>
      <c r="YT46" s="78"/>
      <c r="YU46" s="78"/>
      <c r="YV46" s="78"/>
      <c r="YW46" s="78"/>
      <c r="YX46" s="78"/>
      <c r="YY46" s="78"/>
      <c r="YZ46" s="78"/>
      <c r="ZA46" s="78"/>
      <c r="ZB46" s="78"/>
      <c r="ZC46" s="78"/>
      <c r="ZD46" s="78"/>
      <c r="ZE46" s="78"/>
      <c r="ZF46" s="78"/>
      <c r="ZG46" s="78"/>
      <c r="ZH46" s="78"/>
      <c r="ZI46" s="78"/>
      <c r="ZJ46" s="78"/>
      <c r="ZK46" s="78"/>
      <c r="ZL46" s="78"/>
      <c r="ZM46" s="78"/>
      <c r="ZN46" s="78"/>
      <c r="ZO46" s="78"/>
      <c r="ZP46" s="78"/>
      <c r="ZQ46" s="78"/>
      <c r="ZR46" s="78"/>
      <c r="ZS46" s="78"/>
      <c r="ZT46" s="78"/>
      <c r="ZU46" s="78"/>
      <c r="ZV46" s="78"/>
      <c r="ZW46" s="78"/>
      <c r="ZX46" s="78"/>
      <c r="ZY46" s="78"/>
      <c r="ZZ46" s="78"/>
      <c r="AAA46" s="78"/>
      <c r="AAB46" s="78"/>
      <c r="AAC46" s="78"/>
      <c r="AAD46" s="78"/>
      <c r="AAE46" s="78"/>
      <c r="AAF46" s="78"/>
      <c r="AAG46" s="78"/>
      <c r="AAH46" s="78"/>
      <c r="AAI46" s="78"/>
      <c r="AAJ46" s="78"/>
      <c r="AAK46" s="78"/>
      <c r="AAL46" s="78"/>
      <c r="AAM46" s="78"/>
      <c r="AAN46" s="78"/>
      <c r="AAO46" s="78"/>
      <c r="AAP46" s="78"/>
      <c r="AAQ46" s="78"/>
      <c r="AAR46" s="78"/>
      <c r="AAS46" s="78"/>
      <c r="AAT46" s="78"/>
      <c r="AAU46" s="78"/>
      <c r="AAV46" s="78"/>
      <c r="AAW46" s="78"/>
      <c r="AAX46" s="78"/>
      <c r="AAY46" s="78"/>
      <c r="AAZ46" s="78"/>
      <c r="ABA46" s="78"/>
      <c r="ABB46" s="78"/>
      <c r="ABC46" s="78"/>
      <c r="ABD46" s="78"/>
      <c r="ABE46" s="78"/>
      <c r="ABF46" s="78"/>
      <c r="ABG46" s="78"/>
      <c r="ABH46" s="78"/>
      <c r="ABI46" s="78"/>
      <c r="ABJ46" s="78"/>
      <c r="ABK46" s="78"/>
      <c r="ABL46" s="78"/>
      <c r="ABM46" s="78"/>
      <c r="ABN46" s="78"/>
      <c r="ABO46" s="78"/>
      <c r="ABP46" s="78"/>
      <c r="ABQ46" s="78"/>
      <c r="ABR46" s="78"/>
      <c r="ABS46" s="78"/>
      <c r="ABT46" s="78"/>
      <c r="ABU46" s="78"/>
      <c r="ABV46" s="78"/>
      <c r="ABW46" s="78"/>
      <c r="ABX46" s="78"/>
      <c r="ABY46" s="78"/>
      <c r="ABZ46" s="78"/>
      <c r="ACA46" s="78"/>
      <c r="ACB46" s="78"/>
      <c r="ACC46" s="78"/>
      <c r="ACD46" s="78"/>
      <c r="ACE46" s="78"/>
      <c r="ACF46" s="78"/>
      <c r="ACG46" s="78"/>
      <c r="ACH46" s="78"/>
      <c r="ACI46" s="78"/>
      <c r="ACJ46" s="78"/>
      <c r="ACK46" s="78"/>
      <c r="ACL46" s="78"/>
      <c r="ACM46" s="78"/>
      <c r="ACN46" s="78"/>
      <c r="ACO46" s="78"/>
      <c r="ACP46" s="78"/>
      <c r="ACQ46" s="78"/>
      <c r="ACR46" s="78"/>
      <c r="ACS46" s="78"/>
      <c r="ACT46" s="78"/>
      <c r="ACU46" s="78"/>
      <c r="ACV46" s="78"/>
      <c r="ACW46" s="78"/>
      <c r="ACX46" s="78"/>
      <c r="ACY46" s="78"/>
      <c r="ACZ46" s="78"/>
      <c r="ADA46" s="78"/>
      <c r="ADB46" s="78"/>
      <c r="ADC46" s="78"/>
      <c r="ADD46" s="78"/>
      <c r="ADE46" s="78"/>
      <c r="ADF46" s="78"/>
      <c r="ADG46" s="78"/>
      <c r="ADH46" s="78"/>
      <c r="ADI46" s="78"/>
      <c r="ADJ46" s="78"/>
      <c r="ADK46" s="78"/>
      <c r="ADL46" s="78"/>
      <c r="ADM46" s="78"/>
      <c r="ADN46" s="78"/>
      <c r="ADO46" s="78"/>
      <c r="ADP46" s="78"/>
      <c r="ADQ46" s="78"/>
      <c r="ADR46" s="78"/>
      <c r="ADS46" s="78"/>
      <c r="ADT46" s="78"/>
      <c r="ADU46" s="78"/>
      <c r="ADV46" s="78"/>
      <c r="ADW46" s="78"/>
      <c r="ADX46" s="78"/>
      <c r="ADY46" s="78"/>
      <c r="ADZ46" s="78"/>
      <c r="AEA46" s="78"/>
      <c r="AEB46" s="78"/>
      <c r="AEC46" s="78"/>
      <c r="AED46" s="78"/>
      <c r="AEE46" s="78"/>
      <c r="AEF46" s="78"/>
      <c r="AEG46" s="78"/>
      <c r="AEH46" s="78"/>
      <c r="AEI46" s="78"/>
      <c r="AEJ46" s="78"/>
      <c r="AEK46" s="78"/>
      <c r="AEL46" s="78"/>
      <c r="AEM46" s="78"/>
      <c r="AEN46" s="78"/>
      <c r="AEO46" s="78"/>
      <c r="AEP46" s="78"/>
      <c r="AEQ46" s="78"/>
      <c r="AER46" s="78"/>
      <c r="AES46" s="78"/>
      <c r="AET46" s="78"/>
      <c r="AEU46" s="78"/>
      <c r="AEV46" s="78"/>
      <c r="AEW46" s="78"/>
      <c r="AEX46" s="78"/>
      <c r="AEY46" s="78"/>
      <c r="AEZ46" s="78"/>
      <c r="AFA46" s="78"/>
      <c r="AFB46" s="78"/>
      <c r="AFC46" s="78"/>
      <c r="AFD46" s="78"/>
      <c r="AFE46" s="78"/>
      <c r="AFF46" s="78"/>
      <c r="AFG46" s="78"/>
      <c r="AFH46" s="78"/>
      <c r="AFI46" s="78"/>
      <c r="AFJ46" s="78"/>
      <c r="AFK46" s="78"/>
      <c r="AFL46" s="78"/>
      <c r="AFM46" s="78"/>
      <c r="AFN46" s="78"/>
      <c r="AFO46" s="78"/>
      <c r="AFP46" s="78"/>
      <c r="AFQ46" s="78"/>
      <c r="AFR46" s="78"/>
      <c r="AFS46" s="78"/>
      <c r="AFT46" s="78"/>
      <c r="AFU46" s="78"/>
      <c r="AFV46" s="78"/>
      <c r="AFW46" s="78"/>
      <c r="AFX46" s="78"/>
      <c r="AFY46" s="78"/>
      <c r="AFZ46" s="78"/>
      <c r="AGA46" s="78"/>
      <c r="AGB46" s="78"/>
      <c r="AGC46" s="78"/>
      <c r="AGD46" s="78"/>
      <c r="AGE46" s="78"/>
      <c r="AGF46" s="78"/>
      <c r="AGG46" s="78"/>
      <c r="AGH46" s="78"/>
      <c r="AGI46" s="78"/>
      <c r="AGJ46" s="78"/>
      <c r="AGK46" s="78"/>
      <c r="AGL46" s="78"/>
      <c r="AGM46" s="78"/>
      <c r="AGN46" s="78"/>
      <c r="AGO46" s="78"/>
      <c r="AGP46" s="78"/>
      <c r="AGQ46" s="78"/>
      <c r="AGR46" s="78"/>
      <c r="AGS46" s="78"/>
      <c r="AGT46" s="78"/>
      <c r="AGU46" s="78"/>
      <c r="AGV46" s="78"/>
      <c r="AGW46" s="78"/>
      <c r="AGX46" s="78"/>
      <c r="AGY46" s="78"/>
      <c r="AGZ46" s="78"/>
      <c r="AHA46" s="78"/>
      <c r="AHB46" s="78"/>
      <c r="AHC46" s="78"/>
      <c r="AHD46" s="78"/>
      <c r="AHE46" s="78"/>
      <c r="AHF46" s="78"/>
      <c r="AHG46" s="78"/>
      <c r="AHH46" s="78"/>
      <c r="AHI46" s="78"/>
      <c r="AHJ46" s="78"/>
      <c r="AHK46" s="78"/>
      <c r="AHL46" s="78"/>
      <c r="AHM46" s="78"/>
      <c r="AHN46" s="78"/>
      <c r="AHO46" s="78"/>
      <c r="AHP46" s="78"/>
      <c r="AHQ46" s="78"/>
      <c r="AHR46" s="78"/>
      <c r="AHS46" s="78"/>
      <c r="AHT46" s="78"/>
      <c r="AHU46" s="78"/>
      <c r="AHV46" s="78"/>
      <c r="AHW46" s="78"/>
      <c r="AHX46" s="78"/>
      <c r="AHY46" s="78"/>
      <c r="AHZ46" s="78"/>
      <c r="AIA46" s="78"/>
      <c r="AIB46" s="78"/>
      <c r="AIC46" s="78"/>
      <c r="AID46" s="78"/>
      <c r="AIE46" s="78"/>
      <c r="AIF46" s="78"/>
      <c r="AIG46" s="78"/>
      <c r="AIH46" s="78"/>
      <c r="AII46" s="78"/>
      <c r="AIJ46" s="78"/>
      <c r="AIK46" s="78"/>
      <c r="AIL46" s="78"/>
      <c r="AIM46" s="78"/>
      <c r="AIN46" s="78"/>
      <c r="AIO46" s="78"/>
      <c r="AIP46" s="78"/>
      <c r="AIQ46" s="78"/>
      <c r="AIR46" s="78"/>
      <c r="AIS46" s="78"/>
      <c r="AIT46" s="78"/>
      <c r="AIU46" s="78"/>
      <c r="AIV46" s="78"/>
      <c r="AIW46" s="78"/>
      <c r="AIX46" s="78"/>
      <c r="AIY46" s="78"/>
      <c r="AIZ46" s="78"/>
      <c r="AJA46" s="78"/>
      <c r="AJB46" s="78"/>
      <c r="AJC46" s="78"/>
      <c r="AJD46" s="78"/>
      <c r="AJE46" s="78"/>
      <c r="AJF46" s="78"/>
      <c r="AJG46" s="78"/>
      <c r="AJH46" s="78"/>
      <c r="AJI46" s="78"/>
      <c r="AJJ46" s="78"/>
      <c r="AJK46" s="78"/>
      <c r="AJL46" s="78"/>
      <c r="AJM46" s="78"/>
      <c r="AJN46" s="78"/>
      <c r="AJO46" s="78"/>
      <c r="AJP46" s="78"/>
      <c r="AJQ46" s="78"/>
      <c r="AJR46" s="78"/>
      <c r="AJS46" s="78"/>
      <c r="AJT46" s="78"/>
      <c r="AJU46" s="78"/>
      <c r="AJV46" s="78"/>
      <c r="AJW46" s="78"/>
      <c r="AJX46" s="78"/>
      <c r="AJY46" s="78"/>
      <c r="AJZ46" s="78"/>
      <c r="AKA46" s="78"/>
      <c r="AKB46" s="78"/>
      <c r="AKC46" s="78"/>
      <c r="AKD46" s="78"/>
      <c r="AKE46" s="78"/>
      <c r="AKF46" s="78"/>
      <c r="AKG46" s="78"/>
      <c r="AKH46" s="78"/>
      <c r="AKI46" s="78"/>
      <c r="AKJ46" s="78"/>
      <c r="AKK46" s="78"/>
      <c r="AKL46" s="78"/>
      <c r="AKM46" s="78"/>
      <c r="AKN46" s="78"/>
      <c r="AKO46" s="78"/>
      <c r="AKP46" s="78"/>
      <c r="AKQ46" s="78"/>
      <c r="AKR46" s="78"/>
      <c r="AKS46" s="78"/>
      <c r="AKT46" s="78"/>
      <c r="AKU46" s="78"/>
      <c r="AKV46" s="78"/>
      <c r="AKW46" s="78"/>
      <c r="AKX46" s="78"/>
      <c r="AKY46" s="78"/>
      <c r="AKZ46" s="78"/>
      <c r="ALA46" s="78"/>
      <c r="ALB46" s="78"/>
      <c r="ALC46" s="78"/>
      <c r="ALD46" s="78"/>
      <c r="ALE46" s="78"/>
      <c r="ALF46" s="78"/>
      <c r="ALG46" s="78"/>
      <c r="ALH46" s="78"/>
      <c r="ALI46" s="78"/>
      <c r="ALJ46" s="78"/>
      <c r="ALK46" s="78"/>
      <c r="ALL46" s="78"/>
      <c r="ALM46" s="78"/>
      <c r="ALN46" s="78"/>
      <c r="ALO46" s="78"/>
      <c r="ALP46" s="78"/>
      <c r="ALQ46" s="78"/>
      <c r="ALR46" s="78"/>
      <c r="ALS46" s="78"/>
      <c r="ALT46" s="78"/>
      <c r="ALU46" s="78"/>
      <c r="ALV46" s="78"/>
      <c r="ALW46" s="78"/>
      <c r="ALX46" s="78"/>
      <c r="ALY46" s="78"/>
      <c r="ALZ46" s="78"/>
      <c r="AMA46" s="78"/>
      <c r="AMB46" s="78"/>
      <c r="AMC46" s="78"/>
      <c r="AMD46" s="78"/>
      <c r="AME46" s="78"/>
      <c r="AMF46" s="78"/>
      <c r="AMG46" s="78"/>
      <c r="AMH46" s="78"/>
      <c r="AMI46" s="78"/>
      <c r="AMJ46" s="78"/>
      <c r="AMK46" s="78"/>
      <c r="AML46" s="78"/>
      <c r="AMM46" s="78"/>
      <c r="AMN46" s="78"/>
    </row>
    <row r="47" spans="1:1029" s="79" customFormat="1" ht="37.5" customHeight="1">
      <c r="A47" s="72">
        <v>32</v>
      </c>
      <c r="B47" s="72">
        <v>32</v>
      </c>
      <c r="C47" s="66" t="s">
        <v>729</v>
      </c>
      <c r="D47" s="66" t="s">
        <v>368</v>
      </c>
      <c r="E47" s="66" t="s">
        <v>730</v>
      </c>
      <c r="F47" s="197"/>
      <c r="G47" s="66" t="s">
        <v>731</v>
      </c>
      <c r="H47" s="197">
        <v>623</v>
      </c>
      <c r="I47" s="197">
        <v>623</v>
      </c>
      <c r="J47" s="197">
        <v>12</v>
      </c>
      <c r="K47" s="19"/>
      <c r="L47" s="66"/>
      <c r="M47" s="114"/>
      <c r="N47" s="66" t="s">
        <v>732</v>
      </c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  <c r="IV47" s="78"/>
      <c r="IW47" s="78"/>
      <c r="IX47" s="78"/>
      <c r="IY47" s="78"/>
      <c r="IZ47" s="78"/>
      <c r="JA47" s="78"/>
      <c r="JB47" s="78"/>
      <c r="JC47" s="78"/>
      <c r="JD47" s="78"/>
      <c r="JE47" s="78"/>
      <c r="JF47" s="78"/>
      <c r="JG47" s="78"/>
      <c r="JH47" s="78"/>
      <c r="JI47" s="78"/>
      <c r="JJ47" s="78"/>
      <c r="JK47" s="78"/>
      <c r="JL47" s="78"/>
      <c r="JM47" s="78"/>
      <c r="JN47" s="78"/>
      <c r="JO47" s="78"/>
      <c r="JP47" s="78"/>
      <c r="JQ47" s="78"/>
      <c r="JR47" s="78"/>
      <c r="JS47" s="78"/>
      <c r="JT47" s="78"/>
      <c r="JU47" s="78"/>
      <c r="JV47" s="78"/>
      <c r="JW47" s="78"/>
      <c r="JX47" s="78"/>
      <c r="JY47" s="78"/>
      <c r="JZ47" s="78"/>
      <c r="KA47" s="78"/>
      <c r="KB47" s="78"/>
      <c r="KC47" s="78"/>
      <c r="KD47" s="78"/>
      <c r="KE47" s="78"/>
      <c r="KF47" s="78"/>
      <c r="KG47" s="78"/>
      <c r="KH47" s="78"/>
      <c r="KI47" s="78"/>
      <c r="KJ47" s="78"/>
      <c r="KK47" s="78"/>
      <c r="KL47" s="78"/>
      <c r="KM47" s="78"/>
      <c r="KN47" s="78"/>
      <c r="KO47" s="78"/>
      <c r="KP47" s="78"/>
      <c r="KQ47" s="78"/>
      <c r="KR47" s="78"/>
      <c r="KS47" s="78"/>
      <c r="KT47" s="78"/>
      <c r="KU47" s="78"/>
      <c r="KV47" s="78"/>
      <c r="KW47" s="78"/>
      <c r="KX47" s="78"/>
      <c r="KY47" s="78"/>
      <c r="KZ47" s="78"/>
      <c r="LA47" s="78"/>
      <c r="LB47" s="78"/>
      <c r="LC47" s="78"/>
      <c r="LD47" s="78"/>
      <c r="LE47" s="78"/>
      <c r="LF47" s="78"/>
      <c r="LG47" s="78"/>
      <c r="LH47" s="78"/>
      <c r="LI47" s="78"/>
      <c r="LJ47" s="78"/>
      <c r="LK47" s="78"/>
      <c r="LL47" s="78"/>
      <c r="LM47" s="78"/>
      <c r="LN47" s="78"/>
      <c r="LO47" s="78"/>
      <c r="LP47" s="78"/>
      <c r="LQ47" s="78"/>
      <c r="LR47" s="78"/>
      <c r="LS47" s="78"/>
      <c r="LT47" s="78"/>
      <c r="LU47" s="78"/>
      <c r="LV47" s="78"/>
      <c r="LW47" s="78"/>
      <c r="LX47" s="78"/>
      <c r="LY47" s="78"/>
      <c r="LZ47" s="78"/>
      <c r="MA47" s="78"/>
      <c r="MB47" s="78"/>
      <c r="MC47" s="78"/>
      <c r="MD47" s="78"/>
      <c r="ME47" s="78"/>
      <c r="MF47" s="78"/>
      <c r="MG47" s="78"/>
      <c r="MH47" s="78"/>
      <c r="MI47" s="78"/>
      <c r="MJ47" s="78"/>
      <c r="MK47" s="78"/>
      <c r="ML47" s="78"/>
      <c r="MM47" s="78"/>
      <c r="MN47" s="78"/>
      <c r="MO47" s="78"/>
      <c r="MP47" s="78"/>
      <c r="MQ47" s="78"/>
      <c r="MR47" s="78"/>
      <c r="MS47" s="78"/>
      <c r="MT47" s="78"/>
      <c r="MU47" s="78"/>
      <c r="MV47" s="78"/>
      <c r="MW47" s="78"/>
      <c r="MX47" s="78"/>
      <c r="MY47" s="78"/>
      <c r="MZ47" s="78"/>
      <c r="NA47" s="78"/>
      <c r="NB47" s="78"/>
      <c r="NC47" s="78"/>
      <c r="ND47" s="78"/>
      <c r="NE47" s="78"/>
      <c r="NF47" s="78"/>
      <c r="NG47" s="78"/>
      <c r="NH47" s="78"/>
      <c r="NI47" s="78"/>
      <c r="NJ47" s="78"/>
      <c r="NK47" s="78"/>
      <c r="NL47" s="78"/>
      <c r="NM47" s="78"/>
      <c r="NN47" s="78"/>
      <c r="NO47" s="78"/>
      <c r="NP47" s="78"/>
      <c r="NQ47" s="78"/>
      <c r="NR47" s="78"/>
      <c r="NS47" s="78"/>
      <c r="NT47" s="78"/>
      <c r="NU47" s="78"/>
      <c r="NV47" s="78"/>
      <c r="NW47" s="78"/>
      <c r="NX47" s="78"/>
      <c r="NY47" s="78"/>
      <c r="NZ47" s="78"/>
      <c r="OA47" s="78"/>
      <c r="OB47" s="78"/>
      <c r="OC47" s="78"/>
      <c r="OD47" s="78"/>
      <c r="OE47" s="78"/>
      <c r="OF47" s="78"/>
      <c r="OG47" s="78"/>
      <c r="OH47" s="78"/>
      <c r="OI47" s="78"/>
      <c r="OJ47" s="78"/>
      <c r="OK47" s="78"/>
      <c r="OL47" s="78"/>
      <c r="OM47" s="78"/>
      <c r="ON47" s="78"/>
      <c r="OO47" s="78"/>
      <c r="OP47" s="78"/>
      <c r="OQ47" s="78"/>
      <c r="OR47" s="78"/>
      <c r="OS47" s="78"/>
      <c r="OT47" s="78"/>
      <c r="OU47" s="78"/>
      <c r="OV47" s="78"/>
      <c r="OW47" s="78"/>
      <c r="OX47" s="78"/>
      <c r="OY47" s="78"/>
      <c r="OZ47" s="78"/>
      <c r="PA47" s="78"/>
      <c r="PB47" s="78"/>
      <c r="PC47" s="78"/>
      <c r="PD47" s="78"/>
      <c r="PE47" s="78"/>
      <c r="PF47" s="78"/>
      <c r="PG47" s="78"/>
      <c r="PH47" s="78"/>
      <c r="PI47" s="78"/>
      <c r="PJ47" s="78"/>
      <c r="PK47" s="78"/>
      <c r="PL47" s="78"/>
      <c r="PM47" s="78"/>
      <c r="PN47" s="78"/>
      <c r="PO47" s="78"/>
      <c r="PP47" s="78"/>
      <c r="PQ47" s="78"/>
      <c r="PR47" s="78"/>
      <c r="PS47" s="78"/>
      <c r="PT47" s="78"/>
      <c r="PU47" s="78"/>
      <c r="PV47" s="78"/>
      <c r="PW47" s="78"/>
      <c r="PX47" s="78"/>
      <c r="PY47" s="78"/>
      <c r="PZ47" s="78"/>
      <c r="QA47" s="78"/>
      <c r="QB47" s="78"/>
      <c r="QC47" s="78"/>
      <c r="QD47" s="78"/>
      <c r="QE47" s="78"/>
      <c r="QF47" s="78"/>
      <c r="QG47" s="78"/>
      <c r="QH47" s="78"/>
      <c r="QI47" s="78"/>
      <c r="QJ47" s="78"/>
      <c r="QK47" s="78"/>
      <c r="QL47" s="78"/>
      <c r="QM47" s="78"/>
      <c r="QN47" s="78"/>
      <c r="QO47" s="78"/>
      <c r="QP47" s="78"/>
      <c r="QQ47" s="78"/>
      <c r="QR47" s="78"/>
      <c r="QS47" s="78"/>
      <c r="QT47" s="78"/>
      <c r="QU47" s="78"/>
      <c r="QV47" s="78"/>
      <c r="QW47" s="78"/>
      <c r="QX47" s="78"/>
      <c r="QY47" s="78"/>
      <c r="QZ47" s="78"/>
      <c r="RA47" s="78"/>
      <c r="RB47" s="78"/>
      <c r="RC47" s="78"/>
      <c r="RD47" s="78"/>
      <c r="RE47" s="78"/>
      <c r="RF47" s="78"/>
      <c r="RG47" s="78"/>
      <c r="RH47" s="78"/>
      <c r="RI47" s="78"/>
      <c r="RJ47" s="78"/>
      <c r="RK47" s="78"/>
      <c r="RL47" s="78"/>
      <c r="RM47" s="78"/>
      <c r="RN47" s="78"/>
      <c r="RO47" s="78"/>
      <c r="RP47" s="78"/>
      <c r="RQ47" s="78"/>
      <c r="RR47" s="78"/>
      <c r="RS47" s="78"/>
      <c r="RT47" s="78"/>
      <c r="RU47" s="78"/>
      <c r="RV47" s="78"/>
      <c r="RW47" s="78"/>
      <c r="RX47" s="78"/>
      <c r="RY47" s="78"/>
      <c r="RZ47" s="78"/>
      <c r="SA47" s="78"/>
      <c r="SB47" s="78"/>
      <c r="SC47" s="78"/>
      <c r="SD47" s="78"/>
      <c r="SE47" s="78"/>
      <c r="SF47" s="78"/>
      <c r="SG47" s="78"/>
      <c r="SH47" s="78"/>
      <c r="SI47" s="78"/>
      <c r="SJ47" s="78"/>
      <c r="SK47" s="78"/>
      <c r="SL47" s="78"/>
      <c r="SM47" s="78"/>
      <c r="SN47" s="78"/>
      <c r="SO47" s="78"/>
      <c r="SP47" s="78"/>
      <c r="SQ47" s="78"/>
      <c r="SR47" s="78"/>
      <c r="SS47" s="78"/>
      <c r="ST47" s="78"/>
      <c r="SU47" s="78"/>
      <c r="SV47" s="78"/>
      <c r="SW47" s="78"/>
      <c r="SX47" s="78"/>
      <c r="SY47" s="78"/>
      <c r="SZ47" s="78"/>
      <c r="TA47" s="78"/>
      <c r="TB47" s="78"/>
      <c r="TC47" s="78"/>
      <c r="TD47" s="78"/>
      <c r="TE47" s="78"/>
      <c r="TF47" s="78"/>
      <c r="TG47" s="78"/>
      <c r="TH47" s="78"/>
      <c r="TI47" s="78"/>
      <c r="TJ47" s="78"/>
      <c r="TK47" s="78"/>
      <c r="TL47" s="78"/>
      <c r="TM47" s="78"/>
      <c r="TN47" s="78"/>
      <c r="TO47" s="78"/>
      <c r="TP47" s="78"/>
      <c r="TQ47" s="78"/>
      <c r="TR47" s="78"/>
      <c r="TS47" s="78"/>
      <c r="TT47" s="78"/>
      <c r="TU47" s="78"/>
      <c r="TV47" s="78"/>
      <c r="TW47" s="78"/>
      <c r="TX47" s="78"/>
      <c r="TY47" s="78"/>
      <c r="TZ47" s="78"/>
      <c r="UA47" s="78"/>
      <c r="UB47" s="78"/>
      <c r="UC47" s="78"/>
      <c r="UD47" s="78"/>
      <c r="UE47" s="78"/>
      <c r="UF47" s="78"/>
      <c r="UG47" s="78"/>
      <c r="UH47" s="78"/>
      <c r="UI47" s="78"/>
      <c r="UJ47" s="78"/>
      <c r="UK47" s="78"/>
      <c r="UL47" s="78"/>
      <c r="UM47" s="78"/>
      <c r="UN47" s="78"/>
      <c r="UO47" s="78"/>
      <c r="UP47" s="78"/>
      <c r="UQ47" s="78"/>
      <c r="UR47" s="78"/>
      <c r="US47" s="78"/>
      <c r="UT47" s="78"/>
      <c r="UU47" s="78"/>
      <c r="UV47" s="78"/>
      <c r="UW47" s="78"/>
      <c r="UX47" s="78"/>
      <c r="UY47" s="78"/>
      <c r="UZ47" s="78"/>
      <c r="VA47" s="78"/>
      <c r="VB47" s="78"/>
      <c r="VC47" s="78"/>
      <c r="VD47" s="78"/>
      <c r="VE47" s="78"/>
      <c r="VF47" s="78"/>
      <c r="VG47" s="78"/>
      <c r="VH47" s="78"/>
      <c r="VI47" s="78"/>
      <c r="VJ47" s="78"/>
      <c r="VK47" s="78"/>
      <c r="VL47" s="78"/>
      <c r="VM47" s="78"/>
      <c r="VN47" s="78"/>
      <c r="VO47" s="78"/>
      <c r="VP47" s="78"/>
      <c r="VQ47" s="78"/>
      <c r="VR47" s="78"/>
      <c r="VS47" s="78"/>
      <c r="VT47" s="78"/>
      <c r="VU47" s="78"/>
      <c r="VV47" s="78"/>
      <c r="VW47" s="78"/>
      <c r="VX47" s="78"/>
      <c r="VY47" s="78"/>
      <c r="VZ47" s="78"/>
      <c r="WA47" s="78"/>
      <c r="WB47" s="78"/>
      <c r="WC47" s="78"/>
      <c r="WD47" s="78"/>
      <c r="WE47" s="78"/>
      <c r="WF47" s="78"/>
      <c r="WG47" s="78"/>
      <c r="WH47" s="78"/>
      <c r="WI47" s="78"/>
      <c r="WJ47" s="78"/>
      <c r="WK47" s="78"/>
      <c r="WL47" s="78"/>
      <c r="WM47" s="78"/>
      <c r="WN47" s="78"/>
      <c r="WO47" s="78"/>
      <c r="WP47" s="78"/>
      <c r="WQ47" s="78"/>
      <c r="WR47" s="78"/>
      <c r="WS47" s="78"/>
      <c r="WT47" s="78"/>
      <c r="WU47" s="78"/>
      <c r="WV47" s="78"/>
      <c r="WW47" s="78"/>
      <c r="WX47" s="78"/>
      <c r="WY47" s="78"/>
      <c r="WZ47" s="78"/>
      <c r="XA47" s="78"/>
      <c r="XB47" s="78"/>
      <c r="XC47" s="78"/>
      <c r="XD47" s="78"/>
      <c r="XE47" s="78"/>
      <c r="XF47" s="78"/>
      <c r="XG47" s="78"/>
      <c r="XH47" s="78"/>
      <c r="XI47" s="78"/>
      <c r="XJ47" s="78"/>
      <c r="XK47" s="78"/>
      <c r="XL47" s="78"/>
      <c r="XM47" s="78"/>
      <c r="XN47" s="78"/>
      <c r="XO47" s="78"/>
      <c r="XP47" s="78"/>
      <c r="XQ47" s="78"/>
      <c r="XR47" s="78"/>
      <c r="XS47" s="78"/>
      <c r="XT47" s="78"/>
      <c r="XU47" s="78"/>
      <c r="XV47" s="78"/>
      <c r="XW47" s="78"/>
      <c r="XX47" s="78"/>
      <c r="XY47" s="78"/>
      <c r="XZ47" s="78"/>
      <c r="YA47" s="78"/>
      <c r="YB47" s="78"/>
      <c r="YC47" s="78"/>
      <c r="YD47" s="78"/>
      <c r="YE47" s="78"/>
      <c r="YF47" s="78"/>
      <c r="YG47" s="78"/>
      <c r="YH47" s="78"/>
      <c r="YI47" s="78"/>
      <c r="YJ47" s="78"/>
      <c r="YK47" s="78"/>
      <c r="YL47" s="78"/>
      <c r="YM47" s="78"/>
      <c r="YN47" s="78"/>
      <c r="YO47" s="78"/>
      <c r="YP47" s="78"/>
      <c r="YQ47" s="78"/>
      <c r="YR47" s="78"/>
      <c r="YS47" s="78"/>
      <c r="YT47" s="78"/>
      <c r="YU47" s="78"/>
      <c r="YV47" s="78"/>
      <c r="YW47" s="78"/>
      <c r="YX47" s="78"/>
      <c r="YY47" s="78"/>
      <c r="YZ47" s="78"/>
      <c r="ZA47" s="78"/>
      <c r="ZB47" s="78"/>
      <c r="ZC47" s="78"/>
      <c r="ZD47" s="78"/>
      <c r="ZE47" s="78"/>
      <c r="ZF47" s="78"/>
      <c r="ZG47" s="78"/>
      <c r="ZH47" s="78"/>
      <c r="ZI47" s="78"/>
      <c r="ZJ47" s="78"/>
      <c r="ZK47" s="78"/>
      <c r="ZL47" s="78"/>
      <c r="ZM47" s="78"/>
      <c r="ZN47" s="78"/>
      <c r="ZO47" s="78"/>
      <c r="ZP47" s="78"/>
      <c r="ZQ47" s="78"/>
      <c r="ZR47" s="78"/>
      <c r="ZS47" s="78"/>
      <c r="ZT47" s="78"/>
      <c r="ZU47" s="78"/>
      <c r="ZV47" s="78"/>
      <c r="ZW47" s="78"/>
      <c r="ZX47" s="78"/>
      <c r="ZY47" s="78"/>
      <c r="ZZ47" s="78"/>
      <c r="AAA47" s="78"/>
      <c r="AAB47" s="78"/>
      <c r="AAC47" s="78"/>
      <c r="AAD47" s="78"/>
      <c r="AAE47" s="78"/>
      <c r="AAF47" s="78"/>
      <c r="AAG47" s="78"/>
      <c r="AAH47" s="78"/>
      <c r="AAI47" s="78"/>
      <c r="AAJ47" s="78"/>
      <c r="AAK47" s="78"/>
      <c r="AAL47" s="78"/>
      <c r="AAM47" s="78"/>
      <c r="AAN47" s="78"/>
      <c r="AAO47" s="78"/>
      <c r="AAP47" s="78"/>
      <c r="AAQ47" s="78"/>
      <c r="AAR47" s="78"/>
      <c r="AAS47" s="78"/>
      <c r="AAT47" s="78"/>
      <c r="AAU47" s="78"/>
      <c r="AAV47" s="78"/>
      <c r="AAW47" s="78"/>
      <c r="AAX47" s="78"/>
      <c r="AAY47" s="78"/>
      <c r="AAZ47" s="78"/>
      <c r="ABA47" s="78"/>
      <c r="ABB47" s="78"/>
      <c r="ABC47" s="78"/>
      <c r="ABD47" s="78"/>
      <c r="ABE47" s="78"/>
      <c r="ABF47" s="78"/>
      <c r="ABG47" s="78"/>
      <c r="ABH47" s="78"/>
      <c r="ABI47" s="78"/>
      <c r="ABJ47" s="78"/>
      <c r="ABK47" s="78"/>
      <c r="ABL47" s="78"/>
      <c r="ABM47" s="78"/>
      <c r="ABN47" s="78"/>
      <c r="ABO47" s="78"/>
      <c r="ABP47" s="78"/>
      <c r="ABQ47" s="78"/>
      <c r="ABR47" s="78"/>
      <c r="ABS47" s="78"/>
      <c r="ABT47" s="78"/>
      <c r="ABU47" s="78"/>
      <c r="ABV47" s="78"/>
      <c r="ABW47" s="78"/>
      <c r="ABX47" s="78"/>
      <c r="ABY47" s="78"/>
      <c r="ABZ47" s="78"/>
      <c r="ACA47" s="78"/>
      <c r="ACB47" s="78"/>
      <c r="ACC47" s="78"/>
      <c r="ACD47" s="78"/>
      <c r="ACE47" s="78"/>
      <c r="ACF47" s="78"/>
      <c r="ACG47" s="78"/>
      <c r="ACH47" s="78"/>
      <c r="ACI47" s="78"/>
      <c r="ACJ47" s="78"/>
      <c r="ACK47" s="78"/>
      <c r="ACL47" s="78"/>
      <c r="ACM47" s="78"/>
      <c r="ACN47" s="78"/>
      <c r="ACO47" s="78"/>
      <c r="ACP47" s="78"/>
      <c r="ACQ47" s="78"/>
      <c r="ACR47" s="78"/>
      <c r="ACS47" s="78"/>
      <c r="ACT47" s="78"/>
      <c r="ACU47" s="78"/>
      <c r="ACV47" s="78"/>
      <c r="ACW47" s="78"/>
      <c r="ACX47" s="78"/>
      <c r="ACY47" s="78"/>
      <c r="ACZ47" s="78"/>
      <c r="ADA47" s="78"/>
      <c r="ADB47" s="78"/>
      <c r="ADC47" s="78"/>
      <c r="ADD47" s="78"/>
      <c r="ADE47" s="78"/>
      <c r="ADF47" s="78"/>
      <c r="ADG47" s="78"/>
      <c r="ADH47" s="78"/>
      <c r="ADI47" s="78"/>
      <c r="ADJ47" s="78"/>
      <c r="ADK47" s="78"/>
      <c r="ADL47" s="78"/>
      <c r="ADM47" s="78"/>
      <c r="ADN47" s="78"/>
      <c r="ADO47" s="78"/>
      <c r="ADP47" s="78"/>
      <c r="ADQ47" s="78"/>
      <c r="ADR47" s="78"/>
      <c r="ADS47" s="78"/>
      <c r="ADT47" s="78"/>
      <c r="ADU47" s="78"/>
      <c r="ADV47" s="78"/>
      <c r="ADW47" s="78"/>
      <c r="ADX47" s="78"/>
      <c r="ADY47" s="78"/>
      <c r="ADZ47" s="78"/>
      <c r="AEA47" s="78"/>
      <c r="AEB47" s="78"/>
      <c r="AEC47" s="78"/>
      <c r="AED47" s="78"/>
      <c r="AEE47" s="78"/>
      <c r="AEF47" s="78"/>
      <c r="AEG47" s="78"/>
      <c r="AEH47" s="78"/>
      <c r="AEI47" s="78"/>
      <c r="AEJ47" s="78"/>
      <c r="AEK47" s="78"/>
      <c r="AEL47" s="78"/>
      <c r="AEM47" s="78"/>
      <c r="AEN47" s="78"/>
      <c r="AEO47" s="78"/>
      <c r="AEP47" s="78"/>
      <c r="AEQ47" s="78"/>
      <c r="AER47" s="78"/>
      <c r="AES47" s="78"/>
      <c r="AET47" s="78"/>
      <c r="AEU47" s="78"/>
      <c r="AEV47" s="78"/>
      <c r="AEW47" s="78"/>
      <c r="AEX47" s="78"/>
      <c r="AEY47" s="78"/>
      <c r="AEZ47" s="78"/>
      <c r="AFA47" s="78"/>
      <c r="AFB47" s="78"/>
      <c r="AFC47" s="78"/>
      <c r="AFD47" s="78"/>
      <c r="AFE47" s="78"/>
      <c r="AFF47" s="78"/>
      <c r="AFG47" s="78"/>
      <c r="AFH47" s="78"/>
      <c r="AFI47" s="78"/>
      <c r="AFJ47" s="78"/>
      <c r="AFK47" s="78"/>
      <c r="AFL47" s="78"/>
      <c r="AFM47" s="78"/>
      <c r="AFN47" s="78"/>
      <c r="AFO47" s="78"/>
      <c r="AFP47" s="78"/>
      <c r="AFQ47" s="78"/>
      <c r="AFR47" s="78"/>
      <c r="AFS47" s="78"/>
      <c r="AFT47" s="78"/>
      <c r="AFU47" s="78"/>
      <c r="AFV47" s="78"/>
      <c r="AFW47" s="78"/>
      <c r="AFX47" s="78"/>
      <c r="AFY47" s="78"/>
      <c r="AFZ47" s="78"/>
      <c r="AGA47" s="78"/>
      <c r="AGB47" s="78"/>
      <c r="AGC47" s="78"/>
      <c r="AGD47" s="78"/>
      <c r="AGE47" s="78"/>
      <c r="AGF47" s="78"/>
      <c r="AGG47" s="78"/>
      <c r="AGH47" s="78"/>
      <c r="AGI47" s="78"/>
      <c r="AGJ47" s="78"/>
      <c r="AGK47" s="78"/>
      <c r="AGL47" s="78"/>
      <c r="AGM47" s="78"/>
      <c r="AGN47" s="78"/>
      <c r="AGO47" s="78"/>
      <c r="AGP47" s="78"/>
      <c r="AGQ47" s="78"/>
      <c r="AGR47" s="78"/>
      <c r="AGS47" s="78"/>
      <c r="AGT47" s="78"/>
      <c r="AGU47" s="78"/>
      <c r="AGV47" s="78"/>
      <c r="AGW47" s="78"/>
      <c r="AGX47" s="78"/>
      <c r="AGY47" s="78"/>
      <c r="AGZ47" s="78"/>
      <c r="AHA47" s="78"/>
      <c r="AHB47" s="78"/>
      <c r="AHC47" s="78"/>
      <c r="AHD47" s="78"/>
      <c r="AHE47" s="78"/>
      <c r="AHF47" s="78"/>
      <c r="AHG47" s="78"/>
      <c r="AHH47" s="78"/>
      <c r="AHI47" s="78"/>
      <c r="AHJ47" s="78"/>
      <c r="AHK47" s="78"/>
      <c r="AHL47" s="78"/>
      <c r="AHM47" s="78"/>
      <c r="AHN47" s="78"/>
      <c r="AHO47" s="78"/>
      <c r="AHP47" s="78"/>
      <c r="AHQ47" s="78"/>
      <c r="AHR47" s="78"/>
      <c r="AHS47" s="78"/>
      <c r="AHT47" s="78"/>
      <c r="AHU47" s="78"/>
      <c r="AHV47" s="78"/>
      <c r="AHW47" s="78"/>
      <c r="AHX47" s="78"/>
      <c r="AHY47" s="78"/>
      <c r="AHZ47" s="78"/>
      <c r="AIA47" s="78"/>
      <c r="AIB47" s="78"/>
      <c r="AIC47" s="78"/>
      <c r="AID47" s="78"/>
      <c r="AIE47" s="78"/>
      <c r="AIF47" s="78"/>
      <c r="AIG47" s="78"/>
      <c r="AIH47" s="78"/>
      <c r="AII47" s="78"/>
      <c r="AIJ47" s="78"/>
      <c r="AIK47" s="78"/>
      <c r="AIL47" s="78"/>
      <c r="AIM47" s="78"/>
      <c r="AIN47" s="78"/>
      <c r="AIO47" s="78"/>
      <c r="AIP47" s="78"/>
      <c r="AIQ47" s="78"/>
      <c r="AIR47" s="78"/>
      <c r="AIS47" s="78"/>
      <c r="AIT47" s="78"/>
      <c r="AIU47" s="78"/>
      <c r="AIV47" s="78"/>
      <c r="AIW47" s="78"/>
      <c r="AIX47" s="78"/>
      <c r="AIY47" s="78"/>
      <c r="AIZ47" s="78"/>
      <c r="AJA47" s="78"/>
      <c r="AJB47" s="78"/>
      <c r="AJC47" s="78"/>
      <c r="AJD47" s="78"/>
      <c r="AJE47" s="78"/>
      <c r="AJF47" s="78"/>
      <c r="AJG47" s="78"/>
      <c r="AJH47" s="78"/>
      <c r="AJI47" s="78"/>
      <c r="AJJ47" s="78"/>
      <c r="AJK47" s="78"/>
      <c r="AJL47" s="78"/>
      <c r="AJM47" s="78"/>
      <c r="AJN47" s="78"/>
      <c r="AJO47" s="78"/>
      <c r="AJP47" s="78"/>
      <c r="AJQ47" s="78"/>
      <c r="AJR47" s="78"/>
      <c r="AJS47" s="78"/>
      <c r="AJT47" s="78"/>
      <c r="AJU47" s="78"/>
      <c r="AJV47" s="78"/>
      <c r="AJW47" s="78"/>
      <c r="AJX47" s="78"/>
      <c r="AJY47" s="78"/>
      <c r="AJZ47" s="78"/>
      <c r="AKA47" s="78"/>
      <c r="AKB47" s="78"/>
      <c r="AKC47" s="78"/>
      <c r="AKD47" s="78"/>
      <c r="AKE47" s="78"/>
      <c r="AKF47" s="78"/>
      <c r="AKG47" s="78"/>
      <c r="AKH47" s="78"/>
      <c r="AKI47" s="78"/>
      <c r="AKJ47" s="78"/>
      <c r="AKK47" s="78"/>
      <c r="AKL47" s="78"/>
      <c r="AKM47" s="78"/>
      <c r="AKN47" s="78"/>
      <c r="AKO47" s="78"/>
      <c r="AKP47" s="78"/>
      <c r="AKQ47" s="78"/>
      <c r="AKR47" s="78"/>
      <c r="AKS47" s="78"/>
      <c r="AKT47" s="78"/>
      <c r="AKU47" s="78"/>
      <c r="AKV47" s="78"/>
      <c r="AKW47" s="78"/>
      <c r="AKX47" s="78"/>
      <c r="AKY47" s="78"/>
      <c r="AKZ47" s="78"/>
      <c r="ALA47" s="78"/>
      <c r="ALB47" s="78"/>
      <c r="ALC47" s="78"/>
      <c r="ALD47" s="78"/>
      <c r="ALE47" s="78"/>
      <c r="ALF47" s="78"/>
      <c r="ALG47" s="78"/>
      <c r="ALH47" s="78"/>
      <c r="ALI47" s="78"/>
      <c r="ALJ47" s="78"/>
      <c r="ALK47" s="78"/>
      <c r="ALL47" s="78"/>
      <c r="ALM47" s="78"/>
      <c r="ALN47" s="78"/>
      <c r="ALO47" s="78"/>
      <c r="ALP47" s="78"/>
      <c r="ALQ47" s="78"/>
      <c r="ALR47" s="78"/>
      <c r="ALS47" s="78"/>
      <c r="ALT47" s="78"/>
      <c r="ALU47" s="78"/>
      <c r="ALV47" s="78"/>
      <c r="ALW47" s="78"/>
      <c r="ALX47" s="78"/>
      <c r="ALY47" s="78"/>
      <c r="ALZ47" s="78"/>
      <c r="AMA47" s="78"/>
      <c r="AMB47" s="78"/>
      <c r="AMC47" s="78"/>
      <c r="AMD47" s="78"/>
      <c r="AME47" s="78"/>
      <c r="AMF47" s="78"/>
      <c r="AMG47" s="78"/>
      <c r="AMH47" s="78"/>
      <c r="AMI47" s="78"/>
      <c r="AMJ47" s="78"/>
      <c r="AMK47" s="78"/>
      <c r="AML47" s="78"/>
      <c r="AMM47" s="78"/>
      <c r="AMN47" s="78"/>
    </row>
    <row r="48" spans="1:1029" s="78" customFormat="1" ht="41.25" customHeight="1">
      <c r="A48" s="72">
        <v>33</v>
      </c>
      <c r="B48" s="72">
        <v>33</v>
      </c>
      <c r="C48" s="66" t="s">
        <v>439</v>
      </c>
      <c r="D48" s="66" t="s">
        <v>440</v>
      </c>
      <c r="E48" s="66" t="s">
        <v>733</v>
      </c>
      <c r="F48" s="197"/>
      <c r="G48" s="66" t="s">
        <v>734</v>
      </c>
      <c r="H48" s="197">
        <v>29</v>
      </c>
      <c r="I48" s="197">
        <v>29</v>
      </c>
      <c r="J48" s="197">
        <v>1</v>
      </c>
      <c r="K48" s="19"/>
      <c r="L48" s="66"/>
      <c r="M48" s="92"/>
      <c r="N48" s="45" t="s">
        <v>735</v>
      </c>
    </row>
    <row r="49" spans="1:1029" s="79" customFormat="1" ht="54" customHeight="1">
      <c r="A49" s="72">
        <v>34</v>
      </c>
      <c r="B49" s="72">
        <v>34</v>
      </c>
      <c r="C49" s="66" t="s">
        <v>736</v>
      </c>
      <c r="D49" s="66" t="s">
        <v>737</v>
      </c>
      <c r="E49" s="66" t="s">
        <v>571</v>
      </c>
      <c r="F49" s="197"/>
      <c r="G49" s="66" t="s">
        <v>738</v>
      </c>
      <c r="H49" s="197">
        <v>153</v>
      </c>
      <c r="I49" s="197">
        <v>153</v>
      </c>
      <c r="J49" s="197">
        <v>3</v>
      </c>
      <c r="K49" s="91"/>
      <c r="L49" s="91"/>
      <c r="M49" s="114"/>
      <c r="N49" s="65" t="s">
        <v>724</v>
      </c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  <c r="IV49" s="78"/>
      <c r="IW49" s="78"/>
      <c r="IX49" s="78"/>
      <c r="IY49" s="78"/>
      <c r="IZ49" s="78"/>
      <c r="JA49" s="78"/>
      <c r="JB49" s="78"/>
      <c r="JC49" s="78"/>
      <c r="JD49" s="78"/>
      <c r="JE49" s="78"/>
      <c r="JF49" s="78"/>
      <c r="JG49" s="78"/>
      <c r="JH49" s="78"/>
      <c r="JI49" s="78"/>
      <c r="JJ49" s="78"/>
      <c r="JK49" s="78"/>
      <c r="JL49" s="78"/>
      <c r="JM49" s="78"/>
      <c r="JN49" s="78"/>
      <c r="JO49" s="78"/>
      <c r="JP49" s="78"/>
      <c r="JQ49" s="78"/>
      <c r="JR49" s="78"/>
      <c r="JS49" s="78"/>
      <c r="JT49" s="78"/>
      <c r="JU49" s="78"/>
      <c r="JV49" s="78"/>
      <c r="JW49" s="78"/>
      <c r="JX49" s="78"/>
      <c r="JY49" s="78"/>
      <c r="JZ49" s="78"/>
      <c r="KA49" s="78"/>
      <c r="KB49" s="78"/>
      <c r="KC49" s="78"/>
      <c r="KD49" s="78"/>
      <c r="KE49" s="78"/>
      <c r="KF49" s="78"/>
      <c r="KG49" s="78"/>
      <c r="KH49" s="78"/>
      <c r="KI49" s="78"/>
      <c r="KJ49" s="78"/>
      <c r="KK49" s="78"/>
      <c r="KL49" s="78"/>
      <c r="KM49" s="78"/>
      <c r="KN49" s="78"/>
      <c r="KO49" s="78"/>
      <c r="KP49" s="78"/>
      <c r="KQ49" s="78"/>
      <c r="KR49" s="78"/>
      <c r="KS49" s="78"/>
      <c r="KT49" s="78"/>
      <c r="KU49" s="78"/>
      <c r="KV49" s="78"/>
      <c r="KW49" s="78"/>
      <c r="KX49" s="78"/>
      <c r="KY49" s="78"/>
      <c r="KZ49" s="78"/>
      <c r="LA49" s="78"/>
      <c r="LB49" s="78"/>
      <c r="LC49" s="78"/>
      <c r="LD49" s="78"/>
      <c r="LE49" s="78"/>
      <c r="LF49" s="78"/>
      <c r="LG49" s="78"/>
      <c r="LH49" s="78"/>
      <c r="LI49" s="78"/>
      <c r="LJ49" s="78"/>
      <c r="LK49" s="78"/>
      <c r="LL49" s="78"/>
      <c r="LM49" s="78"/>
      <c r="LN49" s="78"/>
      <c r="LO49" s="78"/>
      <c r="LP49" s="78"/>
      <c r="LQ49" s="78"/>
      <c r="LR49" s="78"/>
      <c r="LS49" s="78"/>
      <c r="LT49" s="78"/>
      <c r="LU49" s="78"/>
      <c r="LV49" s="78"/>
      <c r="LW49" s="78"/>
      <c r="LX49" s="78"/>
      <c r="LY49" s="78"/>
      <c r="LZ49" s="78"/>
      <c r="MA49" s="78"/>
      <c r="MB49" s="78"/>
      <c r="MC49" s="78"/>
      <c r="MD49" s="78"/>
      <c r="ME49" s="78"/>
      <c r="MF49" s="78"/>
      <c r="MG49" s="78"/>
      <c r="MH49" s="78"/>
      <c r="MI49" s="78"/>
      <c r="MJ49" s="78"/>
      <c r="MK49" s="78"/>
      <c r="ML49" s="78"/>
      <c r="MM49" s="78"/>
      <c r="MN49" s="78"/>
      <c r="MO49" s="78"/>
      <c r="MP49" s="78"/>
      <c r="MQ49" s="78"/>
      <c r="MR49" s="78"/>
      <c r="MS49" s="78"/>
      <c r="MT49" s="78"/>
      <c r="MU49" s="78"/>
      <c r="MV49" s="78"/>
      <c r="MW49" s="78"/>
      <c r="MX49" s="78"/>
      <c r="MY49" s="78"/>
      <c r="MZ49" s="78"/>
      <c r="NA49" s="78"/>
      <c r="NB49" s="78"/>
      <c r="NC49" s="78"/>
      <c r="ND49" s="78"/>
      <c r="NE49" s="78"/>
      <c r="NF49" s="78"/>
      <c r="NG49" s="78"/>
      <c r="NH49" s="78"/>
      <c r="NI49" s="78"/>
      <c r="NJ49" s="78"/>
      <c r="NK49" s="78"/>
      <c r="NL49" s="78"/>
      <c r="NM49" s="78"/>
      <c r="NN49" s="78"/>
      <c r="NO49" s="78"/>
      <c r="NP49" s="78"/>
      <c r="NQ49" s="78"/>
      <c r="NR49" s="78"/>
      <c r="NS49" s="78"/>
      <c r="NT49" s="78"/>
      <c r="NU49" s="78"/>
      <c r="NV49" s="78"/>
      <c r="NW49" s="78"/>
      <c r="NX49" s="78"/>
      <c r="NY49" s="78"/>
      <c r="NZ49" s="78"/>
      <c r="OA49" s="78"/>
      <c r="OB49" s="78"/>
      <c r="OC49" s="78"/>
      <c r="OD49" s="78"/>
      <c r="OE49" s="78"/>
      <c r="OF49" s="78"/>
      <c r="OG49" s="78"/>
      <c r="OH49" s="78"/>
      <c r="OI49" s="78"/>
      <c r="OJ49" s="78"/>
      <c r="OK49" s="78"/>
      <c r="OL49" s="78"/>
      <c r="OM49" s="78"/>
      <c r="ON49" s="78"/>
      <c r="OO49" s="78"/>
      <c r="OP49" s="78"/>
      <c r="OQ49" s="78"/>
      <c r="OR49" s="78"/>
      <c r="OS49" s="78"/>
      <c r="OT49" s="78"/>
      <c r="OU49" s="78"/>
      <c r="OV49" s="78"/>
      <c r="OW49" s="78"/>
      <c r="OX49" s="78"/>
      <c r="OY49" s="78"/>
      <c r="OZ49" s="78"/>
      <c r="PA49" s="78"/>
      <c r="PB49" s="78"/>
      <c r="PC49" s="78"/>
      <c r="PD49" s="78"/>
      <c r="PE49" s="78"/>
      <c r="PF49" s="78"/>
      <c r="PG49" s="78"/>
      <c r="PH49" s="78"/>
      <c r="PI49" s="78"/>
      <c r="PJ49" s="78"/>
      <c r="PK49" s="78"/>
      <c r="PL49" s="78"/>
      <c r="PM49" s="78"/>
      <c r="PN49" s="78"/>
      <c r="PO49" s="78"/>
      <c r="PP49" s="78"/>
      <c r="PQ49" s="78"/>
      <c r="PR49" s="78"/>
      <c r="PS49" s="78"/>
      <c r="PT49" s="78"/>
      <c r="PU49" s="78"/>
      <c r="PV49" s="78"/>
      <c r="PW49" s="78"/>
      <c r="PX49" s="78"/>
      <c r="PY49" s="78"/>
      <c r="PZ49" s="78"/>
      <c r="QA49" s="78"/>
      <c r="QB49" s="78"/>
      <c r="QC49" s="78"/>
      <c r="QD49" s="78"/>
      <c r="QE49" s="78"/>
      <c r="QF49" s="78"/>
      <c r="QG49" s="78"/>
      <c r="QH49" s="78"/>
      <c r="QI49" s="78"/>
      <c r="QJ49" s="78"/>
      <c r="QK49" s="78"/>
      <c r="QL49" s="78"/>
      <c r="QM49" s="78"/>
      <c r="QN49" s="78"/>
      <c r="QO49" s="78"/>
      <c r="QP49" s="78"/>
      <c r="QQ49" s="78"/>
      <c r="QR49" s="78"/>
      <c r="QS49" s="78"/>
      <c r="QT49" s="78"/>
      <c r="QU49" s="78"/>
      <c r="QV49" s="78"/>
      <c r="QW49" s="78"/>
      <c r="QX49" s="78"/>
      <c r="QY49" s="78"/>
      <c r="QZ49" s="78"/>
      <c r="RA49" s="78"/>
      <c r="RB49" s="78"/>
      <c r="RC49" s="78"/>
      <c r="RD49" s="78"/>
      <c r="RE49" s="78"/>
      <c r="RF49" s="78"/>
      <c r="RG49" s="78"/>
      <c r="RH49" s="78"/>
      <c r="RI49" s="78"/>
      <c r="RJ49" s="78"/>
      <c r="RK49" s="78"/>
      <c r="RL49" s="78"/>
      <c r="RM49" s="78"/>
      <c r="RN49" s="78"/>
      <c r="RO49" s="78"/>
      <c r="RP49" s="78"/>
      <c r="RQ49" s="78"/>
      <c r="RR49" s="78"/>
      <c r="RS49" s="78"/>
      <c r="RT49" s="78"/>
      <c r="RU49" s="78"/>
      <c r="RV49" s="78"/>
      <c r="RW49" s="78"/>
      <c r="RX49" s="78"/>
      <c r="RY49" s="78"/>
      <c r="RZ49" s="78"/>
      <c r="SA49" s="78"/>
      <c r="SB49" s="78"/>
      <c r="SC49" s="78"/>
      <c r="SD49" s="78"/>
      <c r="SE49" s="78"/>
      <c r="SF49" s="78"/>
      <c r="SG49" s="78"/>
      <c r="SH49" s="78"/>
      <c r="SI49" s="78"/>
      <c r="SJ49" s="78"/>
      <c r="SK49" s="78"/>
      <c r="SL49" s="78"/>
      <c r="SM49" s="78"/>
      <c r="SN49" s="78"/>
      <c r="SO49" s="78"/>
      <c r="SP49" s="78"/>
      <c r="SQ49" s="78"/>
      <c r="SR49" s="78"/>
      <c r="SS49" s="78"/>
      <c r="ST49" s="78"/>
      <c r="SU49" s="78"/>
      <c r="SV49" s="78"/>
      <c r="SW49" s="78"/>
      <c r="SX49" s="78"/>
      <c r="SY49" s="78"/>
      <c r="SZ49" s="78"/>
      <c r="TA49" s="78"/>
      <c r="TB49" s="78"/>
      <c r="TC49" s="78"/>
      <c r="TD49" s="78"/>
      <c r="TE49" s="78"/>
      <c r="TF49" s="78"/>
      <c r="TG49" s="78"/>
      <c r="TH49" s="78"/>
      <c r="TI49" s="78"/>
      <c r="TJ49" s="78"/>
      <c r="TK49" s="78"/>
      <c r="TL49" s="78"/>
      <c r="TM49" s="78"/>
      <c r="TN49" s="78"/>
      <c r="TO49" s="78"/>
      <c r="TP49" s="78"/>
      <c r="TQ49" s="78"/>
      <c r="TR49" s="78"/>
      <c r="TS49" s="78"/>
      <c r="TT49" s="78"/>
      <c r="TU49" s="78"/>
      <c r="TV49" s="78"/>
      <c r="TW49" s="78"/>
      <c r="TX49" s="78"/>
      <c r="TY49" s="78"/>
      <c r="TZ49" s="78"/>
      <c r="UA49" s="78"/>
      <c r="UB49" s="78"/>
      <c r="UC49" s="78"/>
      <c r="UD49" s="78"/>
      <c r="UE49" s="78"/>
      <c r="UF49" s="78"/>
      <c r="UG49" s="78"/>
      <c r="UH49" s="78"/>
      <c r="UI49" s="78"/>
      <c r="UJ49" s="78"/>
      <c r="UK49" s="78"/>
      <c r="UL49" s="78"/>
      <c r="UM49" s="78"/>
      <c r="UN49" s="78"/>
      <c r="UO49" s="78"/>
      <c r="UP49" s="78"/>
      <c r="UQ49" s="78"/>
      <c r="UR49" s="78"/>
      <c r="US49" s="78"/>
      <c r="UT49" s="78"/>
      <c r="UU49" s="78"/>
      <c r="UV49" s="78"/>
      <c r="UW49" s="78"/>
      <c r="UX49" s="78"/>
      <c r="UY49" s="78"/>
      <c r="UZ49" s="78"/>
      <c r="VA49" s="78"/>
      <c r="VB49" s="78"/>
      <c r="VC49" s="78"/>
      <c r="VD49" s="78"/>
      <c r="VE49" s="78"/>
      <c r="VF49" s="78"/>
      <c r="VG49" s="78"/>
      <c r="VH49" s="78"/>
      <c r="VI49" s="78"/>
      <c r="VJ49" s="78"/>
      <c r="VK49" s="78"/>
      <c r="VL49" s="78"/>
      <c r="VM49" s="78"/>
      <c r="VN49" s="78"/>
      <c r="VO49" s="78"/>
      <c r="VP49" s="78"/>
      <c r="VQ49" s="78"/>
      <c r="VR49" s="78"/>
      <c r="VS49" s="78"/>
      <c r="VT49" s="78"/>
      <c r="VU49" s="78"/>
      <c r="VV49" s="78"/>
      <c r="VW49" s="78"/>
      <c r="VX49" s="78"/>
      <c r="VY49" s="78"/>
      <c r="VZ49" s="78"/>
      <c r="WA49" s="78"/>
      <c r="WB49" s="78"/>
      <c r="WC49" s="78"/>
      <c r="WD49" s="78"/>
      <c r="WE49" s="78"/>
      <c r="WF49" s="78"/>
      <c r="WG49" s="78"/>
      <c r="WH49" s="78"/>
      <c r="WI49" s="78"/>
      <c r="WJ49" s="78"/>
      <c r="WK49" s="78"/>
      <c r="WL49" s="78"/>
      <c r="WM49" s="78"/>
      <c r="WN49" s="78"/>
      <c r="WO49" s="78"/>
      <c r="WP49" s="78"/>
      <c r="WQ49" s="78"/>
      <c r="WR49" s="78"/>
      <c r="WS49" s="78"/>
      <c r="WT49" s="78"/>
      <c r="WU49" s="78"/>
      <c r="WV49" s="78"/>
      <c r="WW49" s="78"/>
      <c r="WX49" s="78"/>
      <c r="WY49" s="78"/>
      <c r="WZ49" s="78"/>
      <c r="XA49" s="78"/>
      <c r="XB49" s="78"/>
      <c r="XC49" s="78"/>
      <c r="XD49" s="78"/>
      <c r="XE49" s="78"/>
      <c r="XF49" s="78"/>
      <c r="XG49" s="78"/>
      <c r="XH49" s="78"/>
      <c r="XI49" s="78"/>
      <c r="XJ49" s="78"/>
      <c r="XK49" s="78"/>
      <c r="XL49" s="78"/>
      <c r="XM49" s="78"/>
      <c r="XN49" s="78"/>
      <c r="XO49" s="78"/>
      <c r="XP49" s="78"/>
      <c r="XQ49" s="78"/>
      <c r="XR49" s="78"/>
      <c r="XS49" s="78"/>
      <c r="XT49" s="78"/>
      <c r="XU49" s="78"/>
      <c r="XV49" s="78"/>
      <c r="XW49" s="78"/>
      <c r="XX49" s="78"/>
      <c r="XY49" s="78"/>
      <c r="XZ49" s="78"/>
      <c r="YA49" s="78"/>
      <c r="YB49" s="78"/>
      <c r="YC49" s="78"/>
      <c r="YD49" s="78"/>
      <c r="YE49" s="78"/>
      <c r="YF49" s="78"/>
      <c r="YG49" s="78"/>
      <c r="YH49" s="78"/>
      <c r="YI49" s="78"/>
      <c r="YJ49" s="78"/>
      <c r="YK49" s="78"/>
      <c r="YL49" s="78"/>
      <c r="YM49" s="78"/>
      <c r="YN49" s="78"/>
      <c r="YO49" s="78"/>
      <c r="YP49" s="78"/>
      <c r="YQ49" s="78"/>
      <c r="YR49" s="78"/>
      <c r="YS49" s="78"/>
      <c r="YT49" s="78"/>
      <c r="YU49" s="78"/>
      <c r="YV49" s="78"/>
      <c r="YW49" s="78"/>
      <c r="YX49" s="78"/>
      <c r="YY49" s="78"/>
      <c r="YZ49" s="78"/>
      <c r="ZA49" s="78"/>
      <c r="ZB49" s="78"/>
      <c r="ZC49" s="78"/>
      <c r="ZD49" s="78"/>
      <c r="ZE49" s="78"/>
      <c r="ZF49" s="78"/>
      <c r="ZG49" s="78"/>
      <c r="ZH49" s="78"/>
      <c r="ZI49" s="78"/>
      <c r="ZJ49" s="78"/>
      <c r="ZK49" s="78"/>
      <c r="ZL49" s="78"/>
      <c r="ZM49" s="78"/>
      <c r="ZN49" s="78"/>
      <c r="ZO49" s="78"/>
      <c r="ZP49" s="78"/>
      <c r="ZQ49" s="78"/>
      <c r="ZR49" s="78"/>
      <c r="ZS49" s="78"/>
      <c r="ZT49" s="78"/>
      <c r="ZU49" s="78"/>
      <c r="ZV49" s="78"/>
      <c r="ZW49" s="78"/>
      <c r="ZX49" s="78"/>
      <c r="ZY49" s="78"/>
      <c r="ZZ49" s="78"/>
      <c r="AAA49" s="78"/>
      <c r="AAB49" s="78"/>
      <c r="AAC49" s="78"/>
      <c r="AAD49" s="78"/>
      <c r="AAE49" s="78"/>
      <c r="AAF49" s="78"/>
      <c r="AAG49" s="78"/>
      <c r="AAH49" s="78"/>
      <c r="AAI49" s="78"/>
      <c r="AAJ49" s="78"/>
      <c r="AAK49" s="78"/>
      <c r="AAL49" s="78"/>
      <c r="AAM49" s="78"/>
      <c r="AAN49" s="78"/>
      <c r="AAO49" s="78"/>
      <c r="AAP49" s="78"/>
      <c r="AAQ49" s="78"/>
      <c r="AAR49" s="78"/>
      <c r="AAS49" s="78"/>
      <c r="AAT49" s="78"/>
      <c r="AAU49" s="78"/>
      <c r="AAV49" s="78"/>
      <c r="AAW49" s="78"/>
      <c r="AAX49" s="78"/>
      <c r="AAY49" s="78"/>
      <c r="AAZ49" s="78"/>
      <c r="ABA49" s="78"/>
      <c r="ABB49" s="78"/>
      <c r="ABC49" s="78"/>
      <c r="ABD49" s="78"/>
      <c r="ABE49" s="78"/>
      <c r="ABF49" s="78"/>
      <c r="ABG49" s="78"/>
      <c r="ABH49" s="78"/>
      <c r="ABI49" s="78"/>
      <c r="ABJ49" s="78"/>
      <c r="ABK49" s="78"/>
      <c r="ABL49" s="78"/>
      <c r="ABM49" s="78"/>
      <c r="ABN49" s="78"/>
      <c r="ABO49" s="78"/>
      <c r="ABP49" s="78"/>
      <c r="ABQ49" s="78"/>
      <c r="ABR49" s="78"/>
      <c r="ABS49" s="78"/>
      <c r="ABT49" s="78"/>
      <c r="ABU49" s="78"/>
      <c r="ABV49" s="78"/>
      <c r="ABW49" s="78"/>
      <c r="ABX49" s="78"/>
      <c r="ABY49" s="78"/>
      <c r="ABZ49" s="78"/>
      <c r="ACA49" s="78"/>
      <c r="ACB49" s="78"/>
      <c r="ACC49" s="78"/>
      <c r="ACD49" s="78"/>
      <c r="ACE49" s="78"/>
      <c r="ACF49" s="78"/>
      <c r="ACG49" s="78"/>
      <c r="ACH49" s="78"/>
      <c r="ACI49" s="78"/>
      <c r="ACJ49" s="78"/>
      <c r="ACK49" s="78"/>
      <c r="ACL49" s="78"/>
      <c r="ACM49" s="78"/>
      <c r="ACN49" s="78"/>
      <c r="ACO49" s="78"/>
      <c r="ACP49" s="78"/>
      <c r="ACQ49" s="78"/>
      <c r="ACR49" s="78"/>
      <c r="ACS49" s="78"/>
      <c r="ACT49" s="78"/>
      <c r="ACU49" s="78"/>
      <c r="ACV49" s="78"/>
      <c r="ACW49" s="78"/>
      <c r="ACX49" s="78"/>
      <c r="ACY49" s="78"/>
      <c r="ACZ49" s="78"/>
      <c r="ADA49" s="78"/>
      <c r="ADB49" s="78"/>
      <c r="ADC49" s="78"/>
      <c r="ADD49" s="78"/>
      <c r="ADE49" s="78"/>
      <c r="ADF49" s="78"/>
      <c r="ADG49" s="78"/>
      <c r="ADH49" s="78"/>
      <c r="ADI49" s="78"/>
      <c r="ADJ49" s="78"/>
      <c r="ADK49" s="78"/>
      <c r="ADL49" s="78"/>
      <c r="ADM49" s="78"/>
      <c r="ADN49" s="78"/>
      <c r="ADO49" s="78"/>
      <c r="ADP49" s="78"/>
      <c r="ADQ49" s="78"/>
      <c r="ADR49" s="78"/>
      <c r="ADS49" s="78"/>
      <c r="ADT49" s="78"/>
      <c r="ADU49" s="78"/>
      <c r="ADV49" s="78"/>
      <c r="ADW49" s="78"/>
      <c r="ADX49" s="78"/>
      <c r="ADY49" s="78"/>
      <c r="ADZ49" s="78"/>
      <c r="AEA49" s="78"/>
      <c r="AEB49" s="78"/>
      <c r="AEC49" s="78"/>
      <c r="AED49" s="78"/>
      <c r="AEE49" s="78"/>
      <c r="AEF49" s="78"/>
      <c r="AEG49" s="78"/>
      <c r="AEH49" s="78"/>
      <c r="AEI49" s="78"/>
      <c r="AEJ49" s="78"/>
      <c r="AEK49" s="78"/>
      <c r="AEL49" s="78"/>
      <c r="AEM49" s="78"/>
      <c r="AEN49" s="78"/>
      <c r="AEO49" s="78"/>
      <c r="AEP49" s="78"/>
      <c r="AEQ49" s="78"/>
      <c r="AER49" s="78"/>
      <c r="AES49" s="78"/>
      <c r="AET49" s="78"/>
      <c r="AEU49" s="78"/>
      <c r="AEV49" s="78"/>
      <c r="AEW49" s="78"/>
      <c r="AEX49" s="78"/>
      <c r="AEY49" s="78"/>
      <c r="AEZ49" s="78"/>
      <c r="AFA49" s="78"/>
      <c r="AFB49" s="78"/>
      <c r="AFC49" s="78"/>
      <c r="AFD49" s="78"/>
      <c r="AFE49" s="78"/>
      <c r="AFF49" s="78"/>
      <c r="AFG49" s="78"/>
      <c r="AFH49" s="78"/>
      <c r="AFI49" s="78"/>
      <c r="AFJ49" s="78"/>
      <c r="AFK49" s="78"/>
      <c r="AFL49" s="78"/>
      <c r="AFM49" s="78"/>
      <c r="AFN49" s="78"/>
      <c r="AFO49" s="78"/>
      <c r="AFP49" s="78"/>
      <c r="AFQ49" s="78"/>
      <c r="AFR49" s="78"/>
      <c r="AFS49" s="78"/>
      <c r="AFT49" s="78"/>
      <c r="AFU49" s="78"/>
      <c r="AFV49" s="78"/>
      <c r="AFW49" s="78"/>
      <c r="AFX49" s="78"/>
      <c r="AFY49" s="78"/>
      <c r="AFZ49" s="78"/>
      <c r="AGA49" s="78"/>
      <c r="AGB49" s="78"/>
      <c r="AGC49" s="78"/>
      <c r="AGD49" s="78"/>
      <c r="AGE49" s="78"/>
      <c r="AGF49" s="78"/>
      <c r="AGG49" s="78"/>
      <c r="AGH49" s="78"/>
      <c r="AGI49" s="78"/>
      <c r="AGJ49" s="78"/>
      <c r="AGK49" s="78"/>
      <c r="AGL49" s="78"/>
      <c r="AGM49" s="78"/>
      <c r="AGN49" s="78"/>
      <c r="AGO49" s="78"/>
      <c r="AGP49" s="78"/>
      <c r="AGQ49" s="78"/>
      <c r="AGR49" s="78"/>
      <c r="AGS49" s="78"/>
      <c r="AGT49" s="78"/>
      <c r="AGU49" s="78"/>
      <c r="AGV49" s="78"/>
      <c r="AGW49" s="78"/>
      <c r="AGX49" s="78"/>
      <c r="AGY49" s="78"/>
      <c r="AGZ49" s="78"/>
      <c r="AHA49" s="78"/>
      <c r="AHB49" s="78"/>
      <c r="AHC49" s="78"/>
      <c r="AHD49" s="78"/>
      <c r="AHE49" s="78"/>
      <c r="AHF49" s="78"/>
      <c r="AHG49" s="78"/>
      <c r="AHH49" s="78"/>
      <c r="AHI49" s="78"/>
      <c r="AHJ49" s="78"/>
      <c r="AHK49" s="78"/>
      <c r="AHL49" s="78"/>
      <c r="AHM49" s="78"/>
      <c r="AHN49" s="78"/>
      <c r="AHO49" s="78"/>
      <c r="AHP49" s="78"/>
      <c r="AHQ49" s="78"/>
      <c r="AHR49" s="78"/>
      <c r="AHS49" s="78"/>
      <c r="AHT49" s="78"/>
      <c r="AHU49" s="78"/>
      <c r="AHV49" s="78"/>
      <c r="AHW49" s="78"/>
      <c r="AHX49" s="78"/>
      <c r="AHY49" s="78"/>
      <c r="AHZ49" s="78"/>
      <c r="AIA49" s="78"/>
      <c r="AIB49" s="78"/>
      <c r="AIC49" s="78"/>
      <c r="AID49" s="78"/>
      <c r="AIE49" s="78"/>
      <c r="AIF49" s="78"/>
      <c r="AIG49" s="78"/>
      <c r="AIH49" s="78"/>
      <c r="AII49" s="78"/>
      <c r="AIJ49" s="78"/>
      <c r="AIK49" s="78"/>
      <c r="AIL49" s="78"/>
      <c r="AIM49" s="78"/>
      <c r="AIN49" s="78"/>
      <c r="AIO49" s="78"/>
      <c r="AIP49" s="78"/>
      <c r="AIQ49" s="78"/>
      <c r="AIR49" s="78"/>
      <c r="AIS49" s="78"/>
      <c r="AIT49" s="78"/>
      <c r="AIU49" s="78"/>
      <c r="AIV49" s="78"/>
      <c r="AIW49" s="78"/>
      <c r="AIX49" s="78"/>
      <c r="AIY49" s="78"/>
      <c r="AIZ49" s="78"/>
      <c r="AJA49" s="78"/>
      <c r="AJB49" s="78"/>
      <c r="AJC49" s="78"/>
      <c r="AJD49" s="78"/>
      <c r="AJE49" s="78"/>
      <c r="AJF49" s="78"/>
      <c r="AJG49" s="78"/>
      <c r="AJH49" s="78"/>
      <c r="AJI49" s="78"/>
      <c r="AJJ49" s="78"/>
      <c r="AJK49" s="78"/>
      <c r="AJL49" s="78"/>
      <c r="AJM49" s="78"/>
      <c r="AJN49" s="78"/>
      <c r="AJO49" s="78"/>
      <c r="AJP49" s="78"/>
      <c r="AJQ49" s="78"/>
      <c r="AJR49" s="78"/>
      <c r="AJS49" s="78"/>
      <c r="AJT49" s="78"/>
      <c r="AJU49" s="78"/>
      <c r="AJV49" s="78"/>
      <c r="AJW49" s="78"/>
      <c r="AJX49" s="78"/>
      <c r="AJY49" s="78"/>
      <c r="AJZ49" s="78"/>
      <c r="AKA49" s="78"/>
      <c r="AKB49" s="78"/>
      <c r="AKC49" s="78"/>
      <c r="AKD49" s="78"/>
      <c r="AKE49" s="78"/>
      <c r="AKF49" s="78"/>
      <c r="AKG49" s="78"/>
      <c r="AKH49" s="78"/>
      <c r="AKI49" s="78"/>
      <c r="AKJ49" s="78"/>
      <c r="AKK49" s="78"/>
      <c r="AKL49" s="78"/>
      <c r="AKM49" s="78"/>
      <c r="AKN49" s="78"/>
      <c r="AKO49" s="78"/>
      <c r="AKP49" s="78"/>
      <c r="AKQ49" s="78"/>
      <c r="AKR49" s="78"/>
      <c r="AKS49" s="78"/>
      <c r="AKT49" s="78"/>
      <c r="AKU49" s="78"/>
      <c r="AKV49" s="78"/>
      <c r="AKW49" s="78"/>
      <c r="AKX49" s="78"/>
      <c r="AKY49" s="78"/>
      <c r="AKZ49" s="78"/>
      <c r="ALA49" s="78"/>
      <c r="ALB49" s="78"/>
      <c r="ALC49" s="78"/>
      <c r="ALD49" s="78"/>
      <c r="ALE49" s="78"/>
      <c r="ALF49" s="78"/>
      <c r="ALG49" s="78"/>
      <c r="ALH49" s="78"/>
      <c r="ALI49" s="78"/>
      <c r="ALJ49" s="78"/>
      <c r="ALK49" s="78"/>
      <c r="ALL49" s="78"/>
      <c r="ALM49" s="78"/>
      <c r="ALN49" s="78"/>
      <c r="ALO49" s="78"/>
      <c r="ALP49" s="78"/>
      <c r="ALQ49" s="78"/>
      <c r="ALR49" s="78"/>
      <c r="ALS49" s="78"/>
      <c r="ALT49" s="78"/>
      <c r="ALU49" s="78"/>
      <c r="ALV49" s="78"/>
      <c r="ALW49" s="78"/>
      <c r="ALX49" s="78"/>
      <c r="ALY49" s="78"/>
      <c r="ALZ49" s="78"/>
      <c r="AMA49" s="78"/>
      <c r="AMB49" s="78"/>
      <c r="AMC49" s="78"/>
      <c r="AMD49" s="78"/>
      <c r="AME49" s="78"/>
      <c r="AMF49" s="78"/>
      <c r="AMG49" s="78"/>
      <c r="AMH49" s="78"/>
      <c r="AMI49" s="78"/>
      <c r="AMJ49" s="78"/>
      <c r="AMK49" s="78"/>
      <c r="AML49" s="78"/>
      <c r="AMM49" s="78"/>
      <c r="AMN49" s="78"/>
    </row>
    <row r="50" spans="1:1029" s="79" customFormat="1" ht="43.5" customHeight="1">
      <c r="A50" s="72">
        <v>35</v>
      </c>
      <c r="B50" s="72">
        <v>35</v>
      </c>
      <c r="C50" s="66" t="s">
        <v>739</v>
      </c>
      <c r="D50" s="66" t="s">
        <v>740</v>
      </c>
      <c r="E50" s="66" t="s">
        <v>646</v>
      </c>
      <c r="F50" s="197"/>
      <c r="G50" s="66" t="s">
        <v>741</v>
      </c>
      <c r="H50" s="197">
        <v>130</v>
      </c>
      <c r="I50" s="197">
        <v>100</v>
      </c>
      <c r="J50" s="197">
        <v>2</v>
      </c>
      <c r="K50" s="91"/>
      <c r="L50" s="91"/>
      <c r="M50" s="114"/>
      <c r="N50" s="62" t="s">
        <v>592</v>
      </c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  <c r="IV50" s="78"/>
      <c r="IW50" s="78"/>
      <c r="IX50" s="78"/>
      <c r="IY50" s="78"/>
      <c r="IZ50" s="78"/>
      <c r="JA50" s="78"/>
      <c r="JB50" s="78"/>
      <c r="JC50" s="78"/>
      <c r="JD50" s="78"/>
      <c r="JE50" s="78"/>
      <c r="JF50" s="78"/>
      <c r="JG50" s="78"/>
      <c r="JH50" s="78"/>
      <c r="JI50" s="78"/>
      <c r="JJ50" s="78"/>
      <c r="JK50" s="78"/>
      <c r="JL50" s="78"/>
      <c r="JM50" s="78"/>
      <c r="JN50" s="78"/>
      <c r="JO50" s="78"/>
      <c r="JP50" s="78"/>
      <c r="JQ50" s="78"/>
      <c r="JR50" s="78"/>
      <c r="JS50" s="78"/>
      <c r="JT50" s="78"/>
      <c r="JU50" s="78"/>
      <c r="JV50" s="78"/>
      <c r="JW50" s="78"/>
      <c r="JX50" s="78"/>
      <c r="JY50" s="78"/>
      <c r="JZ50" s="78"/>
      <c r="KA50" s="78"/>
      <c r="KB50" s="78"/>
      <c r="KC50" s="78"/>
      <c r="KD50" s="78"/>
      <c r="KE50" s="78"/>
      <c r="KF50" s="78"/>
      <c r="KG50" s="78"/>
      <c r="KH50" s="78"/>
      <c r="KI50" s="78"/>
      <c r="KJ50" s="78"/>
      <c r="KK50" s="78"/>
      <c r="KL50" s="78"/>
      <c r="KM50" s="78"/>
      <c r="KN50" s="78"/>
      <c r="KO50" s="78"/>
      <c r="KP50" s="78"/>
      <c r="KQ50" s="78"/>
      <c r="KR50" s="78"/>
      <c r="KS50" s="78"/>
      <c r="KT50" s="78"/>
      <c r="KU50" s="78"/>
      <c r="KV50" s="78"/>
      <c r="KW50" s="78"/>
      <c r="KX50" s="78"/>
      <c r="KY50" s="78"/>
      <c r="KZ50" s="78"/>
      <c r="LA50" s="78"/>
      <c r="LB50" s="78"/>
      <c r="LC50" s="78"/>
      <c r="LD50" s="78"/>
      <c r="LE50" s="78"/>
      <c r="LF50" s="78"/>
      <c r="LG50" s="78"/>
      <c r="LH50" s="78"/>
      <c r="LI50" s="78"/>
      <c r="LJ50" s="78"/>
      <c r="LK50" s="78"/>
      <c r="LL50" s="78"/>
      <c r="LM50" s="78"/>
      <c r="LN50" s="78"/>
      <c r="LO50" s="78"/>
      <c r="LP50" s="78"/>
      <c r="LQ50" s="78"/>
      <c r="LR50" s="78"/>
      <c r="LS50" s="78"/>
      <c r="LT50" s="78"/>
      <c r="LU50" s="78"/>
      <c r="LV50" s="78"/>
      <c r="LW50" s="78"/>
      <c r="LX50" s="78"/>
      <c r="LY50" s="78"/>
      <c r="LZ50" s="78"/>
      <c r="MA50" s="78"/>
      <c r="MB50" s="78"/>
      <c r="MC50" s="78"/>
      <c r="MD50" s="78"/>
      <c r="ME50" s="78"/>
      <c r="MF50" s="78"/>
      <c r="MG50" s="78"/>
      <c r="MH50" s="78"/>
      <c r="MI50" s="78"/>
      <c r="MJ50" s="78"/>
      <c r="MK50" s="78"/>
      <c r="ML50" s="78"/>
      <c r="MM50" s="78"/>
      <c r="MN50" s="78"/>
      <c r="MO50" s="78"/>
      <c r="MP50" s="78"/>
      <c r="MQ50" s="78"/>
      <c r="MR50" s="78"/>
      <c r="MS50" s="78"/>
      <c r="MT50" s="78"/>
      <c r="MU50" s="78"/>
      <c r="MV50" s="78"/>
      <c r="MW50" s="78"/>
      <c r="MX50" s="78"/>
      <c r="MY50" s="78"/>
      <c r="MZ50" s="78"/>
      <c r="NA50" s="78"/>
      <c r="NB50" s="78"/>
      <c r="NC50" s="78"/>
      <c r="ND50" s="78"/>
      <c r="NE50" s="78"/>
      <c r="NF50" s="78"/>
      <c r="NG50" s="78"/>
      <c r="NH50" s="78"/>
      <c r="NI50" s="78"/>
      <c r="NJ50" s="78"/>
      <c r="NK50" s="78"/>
      <c r="NL50" s="78"/>
      <c r="NM50" s="78"/>
      <c r="NN50" s="78"/>
      <c r="NO50" s="78"/>
      <c r="NP50" s="78"/>
      <c r="NQ50" s="78"/>
      <c r="NR50" s="78"/>
      <c r="NS50" s="78"/>
      <c r="NT50" s="78"/>
      <c r="NU50" s="78"/>
      <c r="NV50" s="78"/>
      <c r="NW50" s="78"/>
      <c r="NX50" s="78"/>
      <c r="NY50" s="78"/>
      <c r="NZ50" s="78"/>
      <c r="OA50" s="78"/>
      <c r="OB50" s="78"/>
      <c r="OC50" s="78"/>
      <c r="OD50" s="78"/>
      <c r="OE50" s="78"/>
      <c r="OF50" s="78"/>
      <c r="OG50" s="78"/>
      <c r="OH50" s="78"/>
      <c r="OI50" s="78"/>
      <c r="OJ50" s="78"/>
      <c r="OK50" s="78"/>
      <c r="OL50" s="78"/>
      <c r="OM50" s="78"/>
      <c r="ON50" s="78"/>
      <c r="OO50" s="78"/>
      <c r="OP50" s="78"/>
      <c r="OQ50" s="78"/>
      <c r="OR50" s="78"/>
      <c r="OS50" s="78"/>
      <c r="OT50" s="78"/>
      <c r="OU50" s="78"/>
      <c r="OV50" s="78"/>
      <c r="OW50" s="78"/>
      <c r="OX50" s="78"/>
      <c r="OY50" s="78"/>
      <c r="OZ50" s="78"/>
      <c r="PA50" s="78"/>
      <c r="PB50" s="78"/>
      <c r="PC50" s="78"/>
      <c r="PD50" s="78"/>
      <c r="PE50" s="78"/>
      <c r="PF50" s="78"/>
      <c r="PG50" s="78"/>
      <c r="PH50" s="78"/>
      <c r="PI50" s="78"/>
      <c r="PJ50" s="78"/>
      <c r="PK50" s="78"/>
      <c r="PL50" s="78"/>
      <c r="PM50" s="78"/>
      <c r="PN50" s="78"/>
      <c r="PO50" s="78"/>
      <c r="PP50" s="78"/>
      <c r="PQ50" s="78"/>
      <c r="PR50" s="78"/>
      <c r="PS50" s="78"/>
      <c r="PT50" s="78"/>
      <c r="PU50" s="78"/>
      <c r="PV50" s="78"/>
      <c r="PW50" s="78"/>
      <c r="PX50" s="78"/>
      <c r="PY50" s="78"/>
      <c r="PZ50" s="78"/>
      <c r="QA50" s="78"/>
      <c r="QB50" s="78"/>
      <c r="QC50" s="78"/>
      <c r="QD50" s="78"/>
      <c r="QE50" s="78"/>
      <c r="QF50" s="78"/>
      <c r="QG50" s="78"/>
      <c r="QH50" s="78"/>
      <c r="QI50" s="78"/>
      <c r="QJ50" s="78"/>
      <c r="QK50" s="78"/>
      <c r="QL50" s="78"/>
      <c r="QM50" s="78"/>
      <c r="QN50" s="78"/>
      <c r="QO50" s="78"/>
      <c r="QP50" s="78"/>
      <c r="QQ50" s="78"/>
      <c r="QR50" s="78"/>
      <c r="QS50" s="78"/>
      <c r="QT50" s="78"/>
      <c r="QU50" s="78"/>
      <c r="QV50" s="78"/>
      <c r="QW50" s="78"/>
      <c r="QX50" s="78"/>
      <c r="QY50" s="78"/>
      <c r="QZ50" s="78"/>
      <c r="RA50" s="78"/>
      <c r="RB50" s="78"/>
      <c r="RC50" s="78"/>
      <c r="RD50" s="78"/>
      <c r="RE50" s="78"/>
      <c r="RF50" s="78"/>
      <c r="RG50" s="78"/>
      <c r="RH50" s="78"/>
      <c r="RI50" s="78"/>
      <c r="RJ50" s="78"/>
      <c r="RK50" s="78"/>
      <c r="RL50" s="78"/>
      <c r="RM50" s="78"/>
      <c r="RN50" s="78"/>
      <c r="RO50" s="78"/>
      <c r="RP50" s="78"/>
      <c r="RQ50" s="78"/>
      <c r="RR50" s="78"/>
      <c r="RS50" s="78"/>
      <c r="RT50" s="78"/>
      <c r="RU50" s="78"/>
      <c r="RV50" s="78"/>
      <c r="RW50" s="78"/>
      <c r="RX50" s="78"/>
      <c r="RY50" s="78"/>
      <c r="RZ50" s="78"/>
      <c r="SA50" s="78"/>
      <c r="SB50" s="78"/>
      <c r="SC50" s="78"/>
      <c r="SD50" s="78"/>
      <c r="SE50" s="78"/>
      <c r="SF50" s="78"/>
      <c r="SG50" s="78"/>
      <c r="SH50" s="78"/>
      <c r="SI50" s="78"/>
      <c r="SJ50" s="78"/>
      <c r="SK50" s="78"/>
      <c r="SL50" s="78"/>
      <c r="SM50" s="78"/>
      <c r="SN50" s="78"/>
      <c r="SO50" s="78"/>
      <c r="SP50" s="78"/>
      <c r="SQ50" s="78"/>
      <c r="SR50" s="78"/>
      <c r="SS50" s="78"/>
      <c r="ST50" s="78"/>
      <c r="SU50" s="78"/>
      <c r="SV50" s="78"/>
      <c r="SW50" s="78"/>
      <c r="SX50" s="78"/>
      <c r="SY50" s="78"/>
      <c r="SZ50" s="78"/>
      <c r="TA50" s="78"/>
      <c r="TB50" s="78"/>
      <c r="TC50" s="78"/>
      <c r="TD50" s="78"/>
      <c r="TE50" s="78"/>
      <c r="TF50" s="78"/>
      <c r="TG50" s="78"/>
      <c r="TH50" s="78"/>
      <c r="TI50" s="78"/>
      <c r="TJ50" s="78"/>
      <c r="TK50" s="78"/>
      <c r="TL50" s="78"/>
      <c r="TM50" s="78"/>
      <c r="TN50" s="78"/>
      <c r="TO50" s="78"/>
      <c r="TP50" s="78"/>
      <c r="TQ50" s="78"/>
      <c r="TR50" s="78"/>
      <c r="TS50" s="78"/>
      <c r="TT50" s="78"/>
      <c r="TU50" s="78"/>
      <c r="TV50" s="78"/>
      <c r="TW50" s="78"/>
      <c r="TX50" s="78"/>
      <c r="TY50" s="78"/>
      <c r="TZ50" s="78"/>
      <c r="UA50" s="78"/>
      <c r="UB50" s="78"/>
      <c r="UC50" s="78"/>
      <c r="UD50" s="78"/>
      <c r="UE50" s="78"/>
      <c r="UF50" s="78"/>
      <c r="UG50" s="78"/>
      <c r="UH50" s="78"/>
      <c r="UI50" s="78"/>
      <c r="UJ50" s="78"/>
      <c r="UK50" s="78"/>
      <c r="UL50" s="78"/>
      <c r="UM50" s="78"/>
      <c r="UN50" s="78"/>
      <c r="UO50" s="78"/>
      <c r="UP50" s="78"/>
      <c r="UQ50" s="78"/>
      <c r="UR50" s="78"/>
      <c r="US50" s="78"/>
      <c r="UT50" s="78"/>
      <c r="UU50" s="78"/>
      <c r="UV50" s="78"/>
      <c r="UW50" s="78"/>
      <c r="UX50" s="78"/>
      <c r="UY50" s="78"/>
      <c r="UZ50" s="78"/>
      <c r="VA50" s="78"/>
      <c r="VB50" s="78"/>
      <c r="VC50" s="78"/>
      <c r="VD50" s="78"/>
      <c r="VE50" s="78"/>
      <c r="VF50" s="78"/>
      <c r="VG50" s="78"/>
      <c r="VH50" s="78"/>
      <c r="VI50" s="78"/>
      <c r="VJ50" s="78"/>
      <c r="VK50" s="78"/>
      <c r="VL50" s="78"/>
      <c r="VM50" s="78"/>
      <c r="VN50" s="78"/>
      <c r="VO50" s="78"/>
      <c r="VP50" s="78"/>
      <c r="VQ50" s="78"/>
      <c r="VR50" s="78"/>
      <c r="VS50" s="78"/>
      <c r="VT50" s="78"/>
      <c r="VU50" s="78"/>
      <c r="VV50" s="78"/>
      <c r="VW50" s="78"/>
      <c r="VX50" s="78"/>
      <c r="VY50" s="78"/>
      <c r="VZ50" s="78"/>
      <c r="WA50" s="78"/>
      <c r="WB50" s="78"/>
      <c r="WC50" s="78"/>
      <c r="WD50" s="78"/>
      <c r="WE50" s="78"/>
      <c r="WF50" s="78"/>
      <c r="WG50" s="78"/>
      <c r="WH50" s="78"/>
      <c r="WI50" s="78"/>
      <c r="WJ50" s="78"/>
      <c r="WK50" s="78"/>
      <c r="WL50" s="78"/>
      <c r="WM50" s="78"/>
      <c r="WN50" s="78"/>
      <c r="WO50" s="78"/>
      <c r="WP50" s="78"/>
      <c r="WQ50" s="78"/>
      <c r="WR50" s="78"/>
      <c r="WS50" s="78"/>
      <c r="WT50" s="78"/>
      <c r="WU50" s="78"/>
      <c r="WV50" s="78"/>
      <c r="WW50" s="78"/>
      <c r="WX50" s="78"/>
      <c r="WY50" s="78"/>
      <c r="WZ50" s="78"/>
      <c r="XA50" s="78"/>
      <c r="XB50" s="78"/>
      <c r="XC50" s="78"/>
      <c r="XD50" s="78"/>
      <c r="XE50" s="78"/>
      <c r="XF50" s="78"/>
      <c r="XG50" s="78"/>
      <c r="XH50" s="78"/>
      <c r="XI50" s="78"/>
      <c r="XJ50" s="78"/>
      <c r="XK50" s="78"/>
      <c r="XL50" s="78"/>
      <c r="XM50" s="78"/>
      <c r="XN50" s="78"/>
      <c r="XO50" s="78"/>
      <c r="XP50" s="78"/>
      <c r="XQ50" s="78"/>
      <c r="XR50" s="78"/>
      <c r="XS50" s="78"/>
      <c r="XT50" s="78"/>
      <c r="XU50" s="78"/>
      <c r="XV50" s="78"/>
      <c r="XW50" s="78"/>
      <c r="XX50" s="78"/>
      <c r="XY50" s="78"/>
      <c r="XZ50" s="78"/>
      <c r="YA50" s="78"/>
      <c r="YB50" s="78"/>
      <c r="YC50" s="78"/>
      <c r="YD50" s="78"/>
      <c r="YE50" s="78"/>
      <c r="YF50" s="78"/>
      <c r="YG50" s="78"/>
      <c r="YH50" s="78"/>
      <c r="YI50" s="78"/>
      <c r="YJ50" s="78"/>
      <c r="YK50" s="78"/>
      <c r="YL50" s="78"/>
      <c r="YM50" s="78"/>
      <c r="YN50" s="78"/>
      <c r="YO50" s="78"/>
      <c r="YP50" s="78"/>
      <c r="YQ50" s="78"/>
      <c r="YR50" s="78"/>
      <c r="YS50" s="78"/>
      <c r="YT50" s="78"/>
      <c r="YU50" s="78"/>
      <c r="YV50" s="78"/>
      <c r="YW50" s="78"/>
      <c r="YX50" s="78"/>
      <c r="YY50" s="78"/>
      <c r="YZ50" s="78"/>
      <c r="ZA50" s="78"/>
      <c r="ZB50" s="78"/>
      <c r="ZC50" s="78"/>
      <c r="ZD50" s="78"/>
      <c r="ZE50" s="78"/>
      <c r="ZF50" s="78"/>
      <c r="ZG50" s="78"/>
      <c r="ZH50" s="78"/>
      <c r="ZI50" s="78"/>
      <c r="ZJ50" s="78"/>
      <c r="ZK50" s="78"/>
      <c r="ZL50" s="78"/>
      <c r="ZM50" s="78"/>
      <c r="ZN50" s="78"/>
      <c r="ZO50" s="78"/>
      <c r="ZP50" s="78"/>
      <c r="ZQ50" s="78"/>
      <c r="ZR50" s="78"/>
      <c r="ZS50" s="78"/>
      <c r="ZT50" s="78"/>
      <c r="ZU50" s="78"/>
      <c r="ZV50" s="78"/>
      <c r="ZW50" s="78"/>
      <c r="ZX50" s="78"/>
      <c r="ZY50" s="78"/>
      <c r="ZZ50" s="78"/>
      <c r="AAA50" s="78"/>
      <c r="AAB50" s="78"/>
      <c r="AAC50" s="78"/>
      <c r="AAD50" s="78"/>
      <c r="AAE50" s="78"/>
      <c r="AAF50" s="78"/>
      <c r="AAG50" s="78"/>
      <c r="AAH50" s="78"/>
      <c r="AAI50" s="78"/>
      <c r="AAJ50" s="78"/>
      <c r="AAK50" s="78"/>
      <c r="AAL50" s="78"/>
      <c r="AAM50" s="78"/>
      <c r="AAN50" s="78"/>
      <c r="AAO50" s="78"/>
      <c r="AAP50" s="78"/>
      <c r="AAQ50" s="78"/>
      <c r="AAR50" s="78"/>
      <c r="AAS50" s="78"/>
      <c r="AAT50" s="78"/>
      <c r="AAU50" s="78"/>
      <c r="AAV50" s="78"/>
      <c r="AAW50" s="78"/>
      <c r="AAX50" s="78"/>
      <c r="AAY50" s="78"/>
      <c r="AAZ50" s="78"/>
      <c r="ABA50" s="78"/>
      <c r="ABB50" s="78"/>
      <c r="ABC50" s="78"/>
      <c r="ABD50" s="78"/>
      <c r="ABE50" s="78"/>
      <c r="ABF50" s="78"/>
      <c r="ABG50" s="78"/>
      <c r="ABH50" s="78"/>
      <c r="ABI50" s="78"/>
      <c r="ABJ50" s="78"/>
      <c r="ABK50" s="78"/>
      <c r="ABL50" s="78"/>
      <c r="ABM50" s="78"/>
      <c r="ABN50" s="78"/>
      <c r="ABO50" s="78"/>
      <c r="ABP50" s="78"/>
      <c r="ABQ50" s="78"/>
      <c r="ABR50" s="78"/>
      <c r="ABS50" s="78"/>
      <c r="ABT50" s="78"/>
      <c r="ABU50" s="78"/>
      <c r="ABV50" s="78"/>
      <c r="ABW50" s="78"/>
      <c r="ABX50" s="78"/>
      <c r="ABY50" s="78"/>
      <c r="ABZ50" s="78"/>
      <c r="ACA50" s="78"/>
      <c r="ACB50" s="78"/>
      <c r="ACC50" s="78"/>
      <c r="ACD50" s="78"/>
      <c r="ACE50" s="78"/>
      <c r="ACF50" s="78"/>
      <c r="ACG50" s="78"/>
      <c r="ACH50" s="78"/>
      <c r="ACI50" s="78"/>
      <c r="ACJ50" s="78"/>
      <c r="ACK50" s="78"/>
      <c r="ACL50" s="78"/>
      <c r="ACM50" s="78"/>
      <c r="ACN50" s="78"/>
      <c r="ACO50" s="78"/>
      <c r="ACP50" s="78"/>
      <c r="ACQ50" s="78"/>
      <c r="ACR50" s="78"/>
      <c r="ACS50" s="78"/>
      <c r="ACT50" s="78"/>
      <c r="ACU50" s="78"/>
      <c r="ACV50" s="78"/>
      <c r="ACW50" s="78"/>
      <c r="ACX50" s="78"/>
      <c r="ACY50" s="78"/>
      <c r="ACZ50" s="78"/>
      <c r="ADA50" s="78"/>
      <c r="ADB50" s="78"/>
      <c r="ADC50" s="78"/>
      <c r="ADD50" s="78"/>
      <c r="ADE50" s="78"/>
      <c r="ADF50" s="78"/>
      <c r="ADG50" s="78"/>
      <c r="ADH50" s="78"/>
      <c r="ADI50" s="78"/>
      <c r="ADJ50" s="78"/>
      <c r="ADK50" s="78"/>
      <c r="ADL50" s="78"/>
      <c r="ADM50" s="78"/>
      <c r="ADN50" s="78"/>
      <c r="ADO50" s="78"/>
      <c r="ADP50" s="78"/>
      <c r="ADQ50" s="78"/>
      <c r="ADR50" s="78"/>
      <c r="ADS50" s="78"/>
      <c r="ADT50" s="78"/>
      <c r="ADU50" s="78"/>
      <c r="ADV50" s="78"/>
      <c r="ADW50" s="78"/>
      <c r="ADX50" s="78"/>
      <c r="ADY50" s="78"/>
      <c r="ADZ50" s="78"/>
      <c r="AEA50" s="78"/>
      <c r="AEB50" s="78"/>
      <c r="AEC50" s="78"/>
      <c r="AED50" s="78"/>
      <c r="AEE50" s="78"/>
      <c r="AEF50" s="78"/>
      <c r="AEG50" s="78"/>
      <c r="AEH50" s="78"/>
      <c r="AEI50" s="78"/>
      <c r="AEJ50" s="78"/>
      <c r="AEK50" s="78"/>
      <c r="AEL50" s="78"/>
      <c r="AEM50" s="78"/>
      <c r="AEN50" s="78"/>
      <c r="AEO50" s="78"/>
      <c r="AEP50" s="78"/>
      <c r="AEQ50" s="78"/>
      <c r="AER50" s="78"/>
      <c r="AES50" s="78"/>
      <c r="AET50" s="78"/>
      <c r="AEU50" s="78"/>
      <c r="AEV50" s="78"/>
      <c r="AEW50" s="78"/>
      <c r="AEX50" s="78"/>
      <c r="AEY50" s="78"/>
      <c r="AEZ50" s="78"/>
      <c r="AFA50" s="78"/>
      <c r="AFB50" s="78"/>
      <c r="AFC50" s="78"/>
      <c r="AFD50" s="78"/>
      <c r="AFE50" s="78"/>
      <c r="AFF50" s="78"/>
      <c r="AFG50" s="78"/>
      <c r="AFH50" s="78"/>
      <c r="AFI50" s="78"/>
      <c r="AFJ50" s="78"/>
      <c r="AFK50" s="78"/>
      <c r="AFL50" s="78"/>
      <c r="AFM50" s="78"/>
      <c r="AFN50" s="78"/>
      <c r="AFO50" s="78"/>
      <c r="AFP50" s="78"/>
      <c r="AFQ50" s="78"/>
      <c r="AFR50" s="78"/>
      <c r="AFS50" s="78"/>
      <c r="AFT50" s="78"/>
      <c r="AFU50" s="78"/>
      <c r="AFV50" s="78"/>
      <c r="AFW50" s="78"/>
      <c r="AFX50" s="78"/>
      <c r="AFY50" s="78"/>
      <c r="AFZ50" s="78"/>
      <c r="AGA50" s="78"/>
      <c r="AGB50" s="78"/>
      <c r="AGC50" s="78"/>
      <c r="AGD50" s="78"/>
      <c r="AGE50" s="78"/>
      <c r="AGF50" s="78"/>
      <c r="AGG50" s="78"/>
      <c r="AGH50" s="78"/>
      <c r="AGI50" s="78"/>
      <c r="AGJ50" s="78"/>
      <c r="AGK50" s="78"/>
      <c r="AGL50" s="78"/>
      <c r="AGM50" s="78"/>
      <c r="AGN50" s="78"/>
      <c r="AGO50" s="78"/>
      <c r="AGP50" s="78"/>
      <c r="AGQ50" s="78"/>
      <c r="AGR50" s="78"/>
      <c r="AGS50" s="78"/>
      <c r="AGT50" s="78"/>
      <c r="AGU50" s="78"/>
      <c r="AGV50" s="78"/>
      <c r="AGW50" s="78"/>
      <c r="AGX50" s="78"/>
      <c r="AGY50" s="78"/>
      <c r="AGZ50" s="78"/>
      <c r="AHA50" s="78"/>
      <c r="AHB50" s="78"/>
      <c r="AHC50" s="78"/>
      <c r="AHD50" s="78"/>
      <c r="AHE50" s="78"/>
      <c r="AHF50" s="78"/>
      <c r="AHG50" s="78"/>
      <c r="AHH50" s="78"/>
      <c r="AHI50" s="78"/>
      <c r="AHJ50" s="78"/>
      <c r="AHK50" s="78"/>
      <c r="AHL50" s="78"/>
      <c r="AHM50" s="78"/>
      <c r="AHN50" s="78"/>
      <c r="AHO50" s="78"/>
      <c r="AHP50" s="78"/>
      <c r="AHQ50" s="78"/>
      <c r="AHR50" s="78"/>
      <c r="AHS50" s="78"/>
      <c r="AHT50" s="78"/>
      <c r="AHU50" s="78"/>
      <c r="AHV50" s="78"/>
      <c r="AHW50" s="78"/>
      <c r="AHX50" s="78"/>
      <c r="AHY50" s="78"/>
      <c r="AHZ50" s="78"/>
      <c r="AIA50" s="78"/>
      <c r="AIB50" s="78"/>
      <c r="AIC50" s="78"/>
      <c r="AID50" s="78"/>
      <c r="AIE50" s="78"/>
      <c r="AIF50" s="78"/>
      <c r="AIG50" s="78"/>
      <c r="AIH50" s="78"/>
      <c r="AII50" s="78"/>
      <c r="AIJ50" s="78"/>
      <c r="AIK50" s="78"/>
      <c r="AIL50" s="78"/>
      <c r="AIM50" s="78"/>
      <c r="AIN50" s="78"/>
      <c r="AIO50" s="78"/>
      <c r="AIP50" s="78"/>
      <c r="AIQ50" s="78"/>
      <c r="AIR50" s="78"/>
      <c r="AIS50" s="78"/>
      <c r="AIT50" s="78"/>
      <c r="AIU50" s="78"/>
      <c r="AIV50" s="78"/>
      <c r="AIW50" s="78"/>
      <c r="AIX50" s="78"/>
      <c r="AIY50" s="78"/>
      <c r="AIZ50" s="78"/>
      <c r="AJA50" s="78"/>
      <c r="AJB50" s="78"/>
      <c r="AJC50" s="78"/>
      <c r="AJD50" s="78"/>
      <c r="AJE50" s="78"/>
      <c r="AJF50" s="78"/>
      <c r="AJG50" s="78"/>
      <c r="AJH50" s="78"/>
      <c r="AJI50" s="78"/>
      <c r="AJJ50" s="78"/>
      <c r="AJK50" s="78"/>
      <c r="AJL50" s="78"/>
      <c r="AJM50" s="78"/>
      <c r="AJN50" s="78"/>
      <c r="AJO50" s="78"/>
      <c r="AJP50" s="78"/>
      <c r="AJQ50" s="78"/>
      <c r="AJR50" s="78"/>
      <c r="AJS50" s="78"/>
      <c r="AJT50" s="78"/>
      <c r="AJU50" s="78"/>
      <c r="AJV50" s="78"/>
      <c r="AJW50" s="78"/>
      <c r="AJX50" s="78"/>
      <c r="AJY50" s="78"/>
      <c r="AJZ50" s="78"/>
      <c r="AKA50" s="78"/>
      <c r="AKB50" s="78"/>
      <c r="AKC50" s="78"/>
      <c r="AKD50" s="78"/>
      <c r="AKE50" s="78"/>
      <c r="AKF50" s="78"/>
      <c r="AKG50" s="78"/>
      <c r="AKH50" s="78"/>
      <c r="AKI50" s="78"/>
      <c r="AKJ50" s="78"/>
      <c r="AKK50" s="78"/>
      <c r="AKL50" s="78"/>
      <c r="AKM50" s="78"/>
      <c r="AKN50" s="78"/>
      <c r="AKO50" s="78"/>
      <c r="AKP50" s="78"/>
      <c r="AKQ50" s="78"/>
      <c r="AKR50" s="78"/>
      <c r="AKS50" s="78"/>
      <c r="AKT50" s="78"/>
      <c r="AKU50" s="78"/>
      <c r="AKV50" s="78"/>
      <c r="AKW50" s="78"/>
      <c r="AKX50" s="78"/>
      <c r="AKY50" s="78"/>
      <c r="AKZ50" s="78"/>
      <c r="ALA50" s="78"/>
      <c r="ALB50" s="78"/>
      <c r="ALC50" s="78"/>
      <c r="ALD50" s="78"/>
      <c r="ALE50" s="78"/>
      <c r="ALF50" s="78"/>
      <c r="ALG50" s="78"/>
      <c r="ALH50" s="78"/>
      <c r="ALI50" s="78"/>
      <c r="ALJ50" s="78"/>
      <c r="ALK50" s="78"/>
      <c r="ALL50" s="78"/>
      <c r="ALM50" s="78"/>
      <c r="ALN50" s="78"/>
      <c r="ALO50" s="78"/>
      <c r="ALP50" s="78"/>
      <c r="ALQ50" s="78"/>
      <c r="ALR50" s="78"/>
      <c r="ALS50" s="78"/>
      <c r="ALT50" s="78"/>
      <c r="ALU50" s="78"/>
      <c r="ALV50" s="78"/>
      <c r="ALW50" s="78"/>
      <c r="ALX50" s="78"/>
      <c r="ALY50" s="78"/>
      <c r="ALZ50" s="78"/>
      <c r="AMA50" s="78"/>
      <c r="AMB50" s="78"/>
      <c r="AMC50" s="78"/>
      <c r="AMD50" s="78"/>
      <c r="AME50" s="78"/>
      <c r="AMF50" s="78"/>
      <c r="AMG50" s="78"/>
      <c r="AMH50" s="78"/>
      <c r="AMI50" s="78"/>
      <c r="AMJ50" s="78"/>
      <c r="AMK50" s="78"/>
      <c r="AML50" s="78"/>
      <c r="AMM50" s="78"/>
      <c r="AMN50" s="78"/>
    </row>
    <row r="51" spans="1:1029" s="78" customFormat="1" ht="42" customHeight="1">
      <c r="A51" s="72">
        <v>36</v>
      </c>
      <c r="B51" s="72">
        <v>36</v>
      </c>
      <c r="C51" s="66" t="s">
        <v>444</v>
      </c>
      <c r="D51" s="66" t="s">
        <v>742</v>
      </c>
      <c r="E51" s="66" t="s">
        <v>432</v>
      </c>
      <c r="F51" s="197"/>
      <c r="G51" s="66" t="s">
        <v>743</v>
      </c>
      <c r="H51" s="197">
        <v>120</v>
      </c>
      <c r="I51" s="197">
        <v>120</v>
      </c>
      <c r="J51" s="197">
        <v>1</v>
      </c>
      <c r="K51" s="91"/>
      <c r="L51" s="91"/>
      <c r="M51" s="92"/>
      <c r="N51" s="45" t="s">
        <v>744</v>
      </c>
    </row>
    <row r="52" spans="1:1029" s="78" customFormat="1" ht="30" customHeight="1">
      <c r="A52" s="72">
        <v>37</v>
      </c>
      <c r="B52" s="72">
        <v>37</v>
      </c>
      <c r="C52" s="66" t="s">
        <v>745</v>
      </c>
      <c r="D52" s="66" t="s">
        <v>746</v>
      </c>
      <c r="E52" s="66" t="s">
        <v>24</v>
      </c>
      <c r="F52" s="197">
        <v>3</v>
      </c>
      <c r="G52" s="66" t="s">
        <v>747</v>
      </c>
      <c r="H52" s="197">
        <v>150</v>
      </c>
      <c r="I52" s="197">
        <v>87</v>
      </c>
      <c r="J52" s="20">
        <v>3</v>
      </c>
      <c r="K52" s="91"/>
      <c r="L52" s="91"/>
      <c r="M52" s="92"/>
      <c r="N52" s="66" t="s">
        <v>748</v>
      </c>
    </row>
    <row r="53" spans="1:1029" s="44" customFormat="1" ht="54" hidden="1" customHeight="1">
      <c r="A53" s="72">
        <v>44</v>
      </c>
      <c r="B53" s="72">
        <v>44</v>
      </c>
      <c r="C53" s="66" t="s">
        <v>745</v>
      </c>
      <c r="D53" s="66" t="s">
        <v>746</v>
      </c>
      <c r="E53" s="66" t="s">
        <v>25</v>
      </c>
      <c r="F53" s="197">
        <v>2</v>
      </c>
      <c r="G53" s="66" t="s">
        <v>749</v>
      </c>
      <c r="H53" s="197">
        <v>63</v>
      </c>
      <c r="I53" s="197">
        <v>63</v>
      </c>
      <c r="J53" s="206">
        <v>3</v>
      </c>
      <c r="K53" s="68"/>
      <c r="L53" s="68"/>
      <c r="M53" s="117"/>
      <c r="N53" s="66" t="s">
        <v>748</v>
      </c>
    </row>
    <row r="54" spans="1:1029" s="78" customFormat="1" ht="43.5" customHeight="1">
      <c r="A54" s="72">
        <v>38</v>
      </c>
      <c r="B54" s="72">
        <v>38</v>
      </c>
      <c r="C54" s="66" t="s">
        <v>745</v>
      </c>
      <c r="D54" s="66" t="s">
        <v>746</v>
      </c>
      <c r="E54" s="66" t="s">
        <v>25</v>
      </c>
      <c r="F54" s="197">
        <v>2</v>
      </c>
      <c r="G54" s="66" t="s">
        <v>749</v>
      </c>
      <c r="H54" s="197">
        <v>63</v>
      </c>
      <c r="I54" s="197">
        <v>63</v>
      </c>
      <c r="J54" s="206">
        <v>3</v>
      </c>
      <c r="K54" s="91"/>
      <c r="L54" s="91"/>
      <c r="M54" s="92"/>
      <c r="N54" s="66" t="s">
        <v>748</v>
      </c>
    </row>
    <row r="55" spans="1:1029" s="99" customFormat="1" ht="30.75" customHeight="1">
      <c r="A55" s="75"/>
      <c r="B55" s="76"/>
      <c r="C55" s="76"/>
      <c r="D55" s="76"/>
      <c r="E55" s="76"/>
      <c r="F55" s="76"/>
      <c r="G55" s="76"/>
      <c r="H55" s="77">
        <f>H54+H52+H51+H50+H49+H48+H47+H46+H44+H43+H42+H41+H40+H39+H38+H37+H36+H35+H34+H33+H32+H31+H30+H29+H28+H26+H25+H24+H22+H21+H20+H19+H18+H15+H14+H13+H12+H11</f>
        <v>7721.23</v>
      </c>
      <c r="I55" s="77">
        <f>I54+I51+I50+I49+I48+I47+I46+I44+I44+I43+I42+I41+I40+I39+I38+I37+I36+I35+I34+I33+I32+I31+I30+I29+I28+I26+I25+I24+I22+I21+I20+I19+I18+I15+I14+I13+I12+I11</f>
        <v>4992.1000000000013</v>
      </c>
      <c r="J55" s="76"/>
      <c r="K55" s="76"/>
      <c r="L55" s="76"/>
      <c r="M55" s="76"/>
      <c r="N55" s="76"/>
      <c r="P55" s="100"/>
      <c r="R55" s="100"/>
    </row>
    <row r="56" spans="1:1029" s="80" customFormat="1" ht="29.25" customHeight="1">
      <c r="A56" s="256" t="s">
        <v>85</v>
      </c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8"/>
    </row>
    <row r="57" spans="1:1029" s="80" customFormat="1" ht="29.25" customHeight="1">
      <c r="A57" s="72">
        <v>39</v>
      </c>
      <c r="B57" s="72">
        <v>1</v>
      </c>
      <c r="C57" s="66" t="s">
        <v>586</v>
      </c>
      <c r="D57" s="103" t="s">
        <v>644</v>
      </c>
      <c r="E57" s="66" t="s">
        <v>587</v>
      </c>
      <c r="F57" s="197"/>
      <c r="G57" s="198" t="s">
        <v>588</v>
      </c>
      <c r="H57" s="197">
        <v>188</v>
      </c>
      <c r="I57" s="197">
        <v>130</v>
      </c>
      <c r="J57" s="197">
        <v>2</v>
      </c>
      <c r="K57" s="19"/>
      <c r="L57" s="66" t="s">
        <v>589</v>
      </c>
      <c r="M57" s="62"/>
      <c r="N57" s="66" t="s">
        <v>589</v>
      </c>
    </row>
    <row r="58" spans="1:1029" ht="39.75" hidden="1" customHeight="1">
      <c r="A58" s="73"/>
      <c r="B58" s="73"/>
      <c r="C58" s="66" t="s">
        <v>590</v>
      </c>
      <c r="D58" s="199" t="s">
        <v>401</v>
      </c>
      <c r="E58" s="66" t="s">
        <v>587</v>
      </c>
      <c r="F58" s="197"/>
      <c r="G58" s="198" t="s">
        <v>591</v>
      </c>
      <c r="H58" s="197">
        <v>135</v>
      </c>
      <c r="I58" s="197">
        <v>75</v>
      </c>
      <c r="J58" s="197">
        <v>2</v>
      </c>
      <c r="K58" s="19"/>
      <c r="L58" s="62" t="s">
        <v>592</v>
      </c>
      <c r="M58" s="119"/>
      <c r="N58" s="62" t="s">
        <v>592</v>
      </c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44"/>
      <c r="JF58" s="44"/>
      <c r="JG58" s="44"/>
      <c r="JH58" s="44"/>
      <c r="JI58" s="44"/>
      <c r="JJ58" s="44"/>
      <c r="JK58" s="44"/>
      <c r="JL58" s="44"/>
      <c r="JM58" s="44"/>
      <c r="JN58" s="44"/>
      <c r="JO58" s="44"/>
      <c r="JP58" s="44"/>
      <c r="JQ58" s="44"/>
      <c r="JR58" s="44"/>
      <c r="JS58" s="44"/>
      <c r="JT58" s="44"/>
      <c r="JU58" s="44"/>
      <c r="JV58" s="44"/>
      <c r="JW58" s="44"/>
      <c r="JX58" s="44"/>
      <c r="JY58" s="44"/>
      <c r="JZ58" s="44"/>
      <c r="KA58" s="44"/>
      <c r="KB58" s="44"/>
      <c r="KC58" s="44"/>
      <c r="KD58" s="44"/>
      <c r="KE58" s="44"/>
      <c r="KF58" s="44"/>
      <c r="KG58" s="44"/>
      <c r="KH58" s="44"/>
      <c r="KI58" s="44"/>
      <c r="KJ58" s="44"/>
      <c r="KK58" s="44"/>
      <c r="KL58" s="44"/>
      <c r="KM58" s="44"/>
      <c r="KN58" s="44"/>
      <c r="KO58" s="44"/>
      <c r="KP58" s="44"/>
      <c r="KQ58" s="44"/>
      <c r="KR58" s="44"/>
      <c r="KS58" s="44"/>
      <c r="KT58" s="44"/>
      <c r="KU58" s="44"/>
      <c r="KV58" s="44"/>
      <c r="KW58" s="44"/>
      <c r="KX58" s="44"/>
      <c r="KY58" s="44"/>
      <c r="KZ58" s="44"/>
      <c r="LA58" s="44"/>
      <c r="LB58" s="44"/>
      <c r="LC58" s="44"/>
      <c r="LD58" s="44"/>
      <c r="LE58" s="44"/>
      <c r="LF58" s="44"/>
      <c r="LG58" s="44"/>
      <c r="LH58" s="44"/>
      <c r="LI58" s="44"/>
      <c r="LJ58" s="44"/>
      <c r="LK58" s="44"/>
      <c r="LL58" s="44"/>
      <c r="LM58" s="44"/>
      <c r="LN58" s="44"/>
      <c r="LO58" s="44"/>
      <c r="LP58" s="44"/>
      <c r="LQ58" s="44"/>
      <c r="LR58" s="44"/>
      <c r="LS58" s="44"/>
      <c r="LT58" s="44"/>
      <c r="LU58" s="44"/>
      <c r="LV58" s="44"/>
      <c r="LW58" s="44"/>
      <c r="LX58" s="44"/>
      <c r="LY58" s="44"/>
      <c r="LZ58" s="44"/>
      <c r="MA58" s="44"/>
      <c r="MB58" s="44"/>
      <c r="MC58" s="44"/>
      <c r="MD58" s="44"/>
      <c r="ME58" s="44"/>
      <c r="MF58" s="44"/>
      <c r="MG58" s="44"/>
      <c r="MH58" s="44"/>
      <c r="MI58" s="44"/>
      <c r="MJ58" s="44"/>
      <c r="MK58" s="44"/>
      <c r="ML58" s="44"/>
      <c r="MM58" s="44"/>
      <c r="MN58" s="44"/>
      <c r="MO58" s="44"/>
      <c r="MP58" s="44"/>
      <c r="MQ58" s="44"/>
      <c r="MR58" s="44"/>
      <c r="MS58" s="44"/>
      <c r="MT58" s="44"/>
      <c r="MU58" s="44"/>
      <c r="MV58" s="44"/>
      <c r="MW58" s="44"/>
      <c r="MX58" s="44"/>
      <c r="MY58" s="44"/>
      <c r="MZ58" s="44"/>
      <c r="NA58" s="44"/>
      <c r="NB58" s="44"/>
      <c r="NC58" s="44"/>
      <c r="ND58" s="44"/>
      <c r="NE58" s="44"/>
      <c r="NF58" s="44"/>
      <c r="NG58" s="44"/>
      <c r="NH58" s="44"/>
      <c r="NI58" s="44"/>
      <c r="NJ58" s="44"/>
      <c r="NK58" s="44"/>
      <c r="NL58" s="44"/>
      <c r="NM58" s="44"/>
      <c r="NN58" s="44"/>
      <c r="NO58" s="44"/>
      <c r="NP58" s="44"/>
      <c r="NQ58" s="44"/>
      <c r="NR58" s="44"/>
      <c r="NS58" s="44"/>
      <c r="NT58" s="44"/>
      <c r="NU58" s="44"/>
      <c r="NV58" s="44"/>
      <c r="NW58" s="44"/>
      <c r="NX58" s="44"/>
      <c r="NY58" s="44"/>
      <c r="NZ58" s="44"/>
      <c r="OA58" s="44"/>
      <c r="OB58" s="44"/>
      <c r="OC58" s="44"/>
      <c r="OD58" s="44"/>
      <c r="OE58" s="44"/>
      <c r="OF58" s="44"/>
      <c r="OG58" s="44"/>
      <c r="OH58" s="44"/>
      <c r="OI58" s="44"/>
      <c r="OJ58" s="44"/>
      <c r="OK58" s="44"/>
      <c r="OL58" s="44"/>
      <c r="OM58" s="44"/>
      <c r="ON58" s="44"/>
      <c r="OO58" s="44"/>
      <c r="OP58" s="44"/>
      <c r="OQ58" s="44"/>
      <c r="OR58" s="44"/>
      <c r="OS58" s="44"/>
      <c r="OT58" s="44"/>
      <c r="OU58" s="44"/>
      <c r="OV58" s="44"/>
      <c r="OW58" s="44"/>
      <c r="OX58" s="44"/>
      <c r="OY58" s="44"/>
      <c r="OZ58" s="44"/>
      <c r="PA58" s="44"/>
      <c r="PB58" s="44"/>
      <c r="PC58" s="44"/>
      <c r="PD58" s="44"/>
      <c r="PE58" s="44"/>
      <c r="PF58" s="44"/>
      <c r="PG58" s="44"/>
      <c r="PH58" s="44"/>
      <c r="PI58" s="44"/>
      <c r="PJ58" s="44"/>
      <c r="PK58" s="44"/>
      <c r="PL58" s="44"/>
      <c r="PM58" s="44"/>
      <c r="PN58" s="44"/>
      <c r="PO58" s="44"/>
      <c r="PP58" s="44"/>
      <c r="PQ58" s="44"/>
      <c r="PR58" s="44"/>
      <c r="PS58" s="44"/>
      <c r="PT58" s="44"/>
      <c r="PU58" s="44"/>
      <c r="PV58" s="44"/>
      <c r="PW58" s="44"/>
      <c r="PX58" s="44"/>
      <c r="PY58" s="44"/>
      <c r="PZ58" s="44"/>
      <c r="QA58" s="44"/>
      <c r="QB58" s="44"/>
      <c r="QC58" s="44"/>
      <c r="QD58" s="44"/>
      <c r="QE58" s="44"/>
      <c r="QF58" s="44"/>
      <c r="QG58" s="44"/>
      <c r="QH58" s="44"/>
      <c r="QI58" s="44"/>
      <c r="QJ58" s="44"/>
      <c r="QK58" s="44"/>
      <c r="QL58" s="44"/>
      <c r="QM58" s="44"/>
      <c r="QN58" s="44"/>
      <c r="QO58" s="44"/>
      <c r="QP58" s="44"/>
      <c r="QQ58" s="44"/>
      <c r="QR58" s="44"/>
      <c r="QS58" s="44"/>
      <c r="QT58" s="44"/>
      <c r="QU58" s="44"/>
      <c r="QV58" s="44"/>
      <c r="QW58" s="44"/>
      <c r="QX58" s="44"/>
      <c r="QY58" s="44"/>
      <c r="QZ58" s="44"/>
      <c r="RA58" s="44"/>
      <c r="RB58" s="44"/>
      <c r="RC58" s="44"/>
      <c r="RD58" s="44"/>
      <c r="RE58" s="44"/>
      <c r="RF58" s="44"/>
      <c r="RG58" s="44"/>
      <c r="RH58" s="44"/>
      <c r="RI58" s="44"/>
      <c r="RJ58" s="44"/>
      <c r="RK58" s="44"/>
      <c r="RL58" s="44"/>
      <c r="RM58" s="44"/>
      <c r="RN58" s="44"/>
      <c r="RO58" s="44"/>
      <c r="RP58" s="44"/>
      <c r="RQ58" s="44"/>
      <c r="RR58" s="44"/>
      <c r="RS58" s="44"/>
      <c r="RT58" s="44"/>
      <c r="RU58" s="44"/>
      <c r="RV58" s="44"/>
      <c r="RW58" s="44"/>
      <c r="RX58" s="44"/>
      <c r="RY58" s="44"/>
      <c r="RZ58" s="44"/>
      <c r="SA58" s="44"/>
      <c r="SB58" s="44"/>
      <c r="SC58" s="44"/>
      <c r="SD58" s="44"/>
      <c r="SE58" s="44"/>
      <c r="SF58" s="44"/>
      <c r="SG58" s="44"/>
      <c r="SH58" s="44"/>
      <c r="SI58" s="44"/>
      <c r="SJ58" s="44"/>
      <c r="SK58" s="44"/>
      <c r="SL58" s="44"/>
      <c r="SM58" s="44"/>
      <c r="SN58" s="44"/>
      <c r="SO58" s="44"/>
      <c r="SP58" s="44"/>
      <c r="SQ58" s="44"/>
      <c r="SR58" s="44"/>
      <c r="SS58" s="44"/>
      <c r="ST58" s="44"/>
      <c r="SU58" s="44"/>
      <c r="SV58" s="44"/>
      <c r="SW58" s="44"/>
      <c r="SX58" s="44"/>
      <c r="SY58" s="44"/>
      <c r="SZ58" s="44"/>
      <c r="TA58" s="44"/>
      <c r="TB58" s="44"/>
      <c r="TC58" s="44"/>
      <c r="TD58" s="44"/>
      <c r="TE58" s="44"/>
      <c r="TF58" s="44"/>
      <c r="TG58" s="44"/>
      <c r="TH58" s="44"/>
      <c r="TI58" s="44"/>
      <c r="TJ58" s="44"/>
      <c r="TK58" s="44"/>
      <c r="TL58" s="44"/>
      <c r="TM58" s="44"/>
      <c r="TN58" s="44"/>
      <c r="TO58" s="44"/>
      <c r="TP58" s="44"/>
      <c r="TQ58" s="44"/>
      <c r="TR58" s="44"/>
      <c r="TS58" s="44"/>
      <c r="TT58" s="44"/>
      <c r="TU58" s="44"/>
      <c r="TV58" s="44"/>
      <c r="TW58" s="44"/>
      <c r="TX58" s="44"/>
      <c r="TY58" s="44"/>
      <c r="TZ58" s="44"/>
      <c r="UA58" s="44"/>
      <c r="UB58" s="44"/>
      <c r="UC58" s="44"/>
      <c r="UD58" s="44"/>
      <c r="UE58" s="44"/>
      <c r="UF58" s="44"/>
      <c r="UG58" s="44"/>
      <c r="UH58" s="44"/>
      <c r="UI58" s="44"/>
      <c r="UJ58" s="44"/>
      <c r="UK58" s="44"/>
      <c r="UL58" s="44"/>
      <c r="UM58" s="44"/>
      <c r="UN58" s="44"/>
      <c r="UO58" s="44"/>
      <c r="UP58" s="44"/>
      <c r="UQ58" s="44"/>
      <c r="UR58" s="44"/>
      <c r="US58" s="44"/>
      <c r="UT58" s="44"/>
      <c r="UU58" s="44"/>
      <c r="UV58" s="44"/>
      <c r="UW58" s="44"/>
      <c r="UX58" s="44"/>
      <c r="UY58" s="44"/>
      <c r="UZ58" s="44"/>
      <c r="VA58" s="44"/>
      <c r="VB58" s="44"/>
      <c r="VC58" s="44"/>
      <c r="VD58" s="44"/>
      <c r="VE58" s="44"/>
      <c r="VF58" s="44"/>
      <c r="VG58" s="44"/>
      <c r="VH58" s="44"/>
      <c r="VI58" s="44"/>
      <c r="VJ58" s="44"/>
      <c r="VK58" s="44"/>
      <c r="VL58" s="44"/>
      <c r="VM58" s="44"/>
      <c r="VN58" s="44"/>
      <c r="VO58" s="44"/>
      <c r="VP58" s="44"/>
      <c r="VQ58" s="44"/>
      <c r="VR58" s="44"/>
      <c r="VS58" s="44"/>
      <c r="VT58" s="44"/>
      <c r="VU58" s="44"/>
      <c r="VV58" s="44"/>
      <c r="VW58" s="44"/>
      <c r="VX58" s="44"/>
      <c r="VY58" s="44"/>
      <c r="VZ58" s="44"/>
      <c r="WA58" s="44"/>
      <c r="WB58" s="44"/>
      <c r="WC58" s="44"/>
      <c r="WD58" s="44"/>
      <c r="WE58" s="44"/>
      <c r="WF58" s="44"/>
      <c r="WG58" s="44"/>
      <c r="WH58" s="44"/>
      <c r="WI58" s="44"/>
      <c r="WJ58" s="44"/>
      <c r="WK58" s="44"/>
      <c r="WL58" s="44"/>
      <c r="WM58" s="44"/>
      <c r="WN58" s="44"/>
      <c r="WO58" s="44"/>
      <c r="WP58" s="44"/>
      <c r="WQ58" s="44"/>
      <c r="WR58" s="44"/>
      <c r="WS58" s="44"/>
      <c r="WT58" s="44"/>
      <c r="WU58" s="44"/>
      <c r="WV58" s="44"/>
      <c r="WW58" s="44"/>
      <c r="WX58" s="44"/>
      <c r="WY58" s="44"/>
      <c r="WZ58" s="44"/>
      <c r="XA58" s="44"/>
      <c r="XB58" s="44"/>
      <c r="XC58" s="44"/>
      <c r="XD58" s="44"/>
      <c r="XE58" s="44"/>
      <c r="XF58" s="44"/>
      <c r="XG58" s="44"/>
      <c r="XH58" s="44"/>
      <c r="XI58" s="44"/>
      <c r="XJ58" s="44"/>
      <c r="XK58" s="44"/>
      <c r="XL58" s="44"/>
      <c r="XM58" s="44"/>
      <c r="XN58" s="44"/>
      <c r="XO58" s="44"/>
      <c r="XP58" s="44"/>
      <c r="XQ58" s="44"/>
      <c r="XR58" s="44"/>
      <c r="XS58" s="44"/>
      <c r="XT58" s="44"/>
      <c r="XU58" s="44"/>
      <c r="XV58" s="44"/>
      <c r="XW58" s="44"/>
      <c r="XX58" s="44"/>
      <c r="XY58" s="44"/>
      <c r="XZ58" s="44"/>
      <c r="YA58" s="44"/>
      <c r="YB58" s="44"/>
      <c r="YC58" s="44"/>
      <c r="YD58" s="44"/>
      <c r="YE58" s="44"/>
      <c r="YF58" s="44"/>
      <c r="YG58" s="44"/>
      <c r="YH58" s="44"/>
      <c r="YI58" s="44"/>
      <c r="YJ58" s="44"/>
      <c r="YK58" s="44"/>
      <c r="YL58" s="44"/>
      <c r="YM58" s="44"/>
      <c r="YN58" s="44"/>
      <c r="YO58" s="44"/>
      <c r="YP58" s="44"/>
      <c r="YQ58" s="44"/>
      <c r="YR58" s="44"/>
      <c r="YS58" s="44"/>
      <c r="YT58" s="44"/>
      <c r="YU58" s="44"/>
      <c r="YV58" s="44"/>
      <c r="YW58" s="44"/>
      <c r="YX58" s="44"/>
      <c r="YY58" s="44"/>
      <c r="YZ58" s="44"/>
      <c r="ZA58" s="44"/>
      <c r="ZB58" s="44"/>
      <c r="ZC58" s="44"/>
      <c r="ZD58" s="44"/>
      <c r="ZE58" s="44"/>
      <c r="ZF58" s="44"/>
      <c r="ZG58" s="44"/>
      <c r="ZH58" s="44"/>
      <c r="ZI58" s="44"/>
      <c r="ZJ58" s="44"/>
      <c r="ZK58" s="44"/>
      <c r="ZL58" s="44"/>
      <c r="ZM58" s="44"/>
      <c r="ZN58" s="44"/>
      <c r="ZO58" s="44"/>
      <c r="ZP58" s="44"/>
      <c r="ZQ58" s="44"/>
      <c r="ZR58" s="44"/>
      <c r="ZS58" s="44"/>
      <c r="ZT58" s="44"/>
      <c r="ZU58" s="44"/>
      <c r="ZV58" s="44"/>
      <c r="ZW58" s="44"/>
      <c r="ZX58" s="44"/>
      <c r="ZY58" s="44"/>
      <c r="ZZ58" s="44"/>
      <c r="AAA58" s="44"/>
      <c r="AAB58" s="44"/>
      <c r="AAC58" s="44"/>
      <c r="AAD58" s="44"/>
      <c r="AAE58" s="44"/>
      <c r="AAF58" s="44"/>
      <c r="AAG58" s="44"/>
      <c r="AAH58" s="44"/>
      <c r="AAI58" s="44"/>
      <c r="AAJ58" s="44"/>
      <c r="AAK58" s="44"/>
      <c r="AAL58" s="44"/>
      <c r="AAM58" s="44"/>
      <c r="AAN58" s="44"/>
      <c r="AAO58" s="44"/>
      <c r="AAP58" s="44"/>
      <c r="AAQ58" s="44"/>
      <c r="AAR58" s="44"/>
      <c r="AAS58" s="44"/>
      <c r="AAT58" s="44"/>
      <c r="AAU58" s="44"/>
      <c r="AAV58" s="44"/>
      <c r="AAW58" s="44"/>
      <c r="AAX58" s="44"/>
      <c r="AAY58" s="44"/>
      <c r="AAZ58" s="44"/>
      <c r="ABA58" s="44"/>
      <c r="ABB58" s="44"/>
      <c r="ABC58" s="44"/>
      <c r="ABD58" s="44"/>
      <c r="ABE58" s="44"/>
      <c r="ABF58" s="44"/>
      <c r="ABG58" s="44"/>
      <c r="ABH58" s="44"/>
      <c r="ABI58" s="44"/>
      <c r="ABJ58" s="44"/>
      <c r="ABK58" s="44"/>
      <c r="ABL58" s="44"/>
      <c r="ABM58" s="44"/>
      <c r="ABN58" s="44"/>
      <c r="ABO58" s="44"/>
      <c r="ABP58" s="44"/>
      <c r="ABQ58" s="44"/>
      <c r="ABR58" s="44"/>
      <c r="ABS58" s="44"/>
      <c r="ABT58" s="44"/>
      <c r="ABU58" s="44"/>
      <c r="ABV58" s="44"/>
      <c r="ABW58" s="44"/>
      <c r="ABX58" s="44"/>
      <c r="ABY58" s="44"/>
      <c r="ABZ58" s="44"/>
      <c r="ACA58" s="44"/>
      <c r="ACB58" s="44"/>
      <c r="ACC58" s="44"/>
      <c r="ACD58" s="44"/>
      <c r="ACE58" s="44"/>
      <c r="ACF58" s="44"/>
      <c r="ACG58" s="44"/>
      <c r="ACH58" s="44"/>
      <c r="ACI58" s="44"/>
      <c r="ACJ58" s="44"/>
      <c r="ACK58" s="44"/>
      <c r="ACL58" s="44"/>
      <c r="ACM58" s="44"/>
      <c r="ACN58" s="44"/>
      <c r="ACO58" s="44"/>
      <c r="ACP58" s="44"/>
      <c r="ACQ58" s="44"/>
      <c r="ACR58" s="44"/>
      <c r="ACS58" s="44"/>
      <c r="ACT58" s="44"/>
      <c r="ACU58" s="44"/>
      <c r="ACV58" s="44"/>
      <c r="ACW58" s="44"/>
      <c r="ACX58" s="44"/>
      <c r="ACY58" s="44"/>
      <c r="ACZ58" s="44"/>
      <c r="ADA58" s="44"/>
      <c r="ADB58" s="44"/>
      <c r="ADC58" s="44"/>
      <c r="ADD58" s="44"/>
      <c r="ADE58" s="44"/>
      <c r="ADF58" s="44"/>
      <c r="ADG58" s="44"/>
      <c r="ADH58" s="44"/>
      <c r="ADI58" s="44"/>
      <c r="ADJ58" s="44"/>
      <c r="ADK58" s="44"/>
      <c r="ADL58" s="44"/>
      <c r="ADM58" s="44"/>
      <c r="ADN58" s="44"/>
      <c r="ADO58" s="44"/>
      <c r="ADP58" s="44"/>
      <c r="ADQ58" s="44"/>
      <c r="ADR58" s="44"/>
      <c r="ADS58" s="44"/>
      <c r="ADT58" s="44"/>
      <c r="ADU58" s="44"/>
      <c r="ADV58" s="44"/>
      <c r="ADW58" s="44"/>
      <c r="ADX58" s="44"/>
      <c r="ADY58" s="44"/>
      <c r="ADZ58" s="44"/>
      <c r="AEA58" s="44"/>
      <c r="AEB58" s="44"/>
      <c r="AEC58" s="44"/>
      <c r="AED58" s="44"/>
      <c r="AEE58" s="44"/>
      <c r="AEF58" s="44"/>
      <c r="AEG58" s="44"/>
      <c r="AEH58" s="44"/>
      <c r="AEI58" s="44"/>
      <c r="AEJ58" s="44"/>
      <c r="AEK58" s="44"/>
      <c r="AEL58" s="44"/>
      <c r="AEM58" s="44"/>
      <c r="AEN58" s="44"/>
      <c r="AEO58" s="44"/>
      <c r="AEP58" s="44"/>
      <c r="AEQ58" s="44"/>
      <c r="AER58" s="44"/>
      <c r="AES58" s="44"/>
      <c r="AET58" s="44"/>
      <c r="AEU58" s="44"/>
      <c r="AEV58" s="44"/>
      <c r="AEW58" s="44"/>
      <c r="AEX58" s="44"/>
      <c r="AEY58" s="44"/>
      <c r="AEZ58" s="44"/>
      <c r="AFA58" s="44"/>
      <c r="AFB58" s="44"/>
      <c r="AFC58" s="44"/>
      <c r="AFD58" s="44"/>
      <c r="AFE58" s="44"/>
      <c r="AFF58" s="44"/>
      <c r="AFG58" s="44"/>
      <c r="AFH58" s="44"/>
      <c r="AFI58" s="44"/>
      <c r="AFJ58" s="44"/>
      <c r="AFK58" s="44"/>
      <c r="AFL58" s="44"/>
      <c r="AFM58" s="44"/>
      <c r="AFN58" s="44"/>
      <c r="AFO58" s="44"/>
      <c r="AFP58" s="44"/>
      <c r="AFQ58" s="44"/>
      <c r="AFR58" s="44"/>
      <c r="AFS58" s="44"/>
      <c r="AFT58" s="44"/>
      <c r="AFU58" s="44"/>
      <c r="AFV58" s="44"/>
      <c r="AFW58" s="44"/>
      <c r="AFX58" s="44"/>
      <c r="AFY58" s="44"/>
      <c r="AFZ58" s="44"/>
      <c r="AGA58" s="44"/>
      <c r="AGB58" s="44"/>
      <c r="AGC58" s="44"/>
      <c r="AGD58" s="44"/>
      <c r="AGE58" s="44"/>
      <c r="AGF58" s="44"/>
      <c r="AGG58" s="44"/>
      <c r="AGH58" s="44"/>
      <c r="AGI58" s="44"/>
      <c r="AGJ58" s="44"/>
      <c r="AGK58" s="44"/>
      <c r="AGL58" s="44"/>
      <c r="AGM58" s="44"/>
      <c r="AGN58" s="44"/>
      <c r="AGO58" s="44"/>
      <c r="AGP58" s="44"/>
      <c r="AGQ58" s="44"/>
      <c r="AGR58" s="44"/>
      <c r="AGS58" s="44"/>
      <c r="AGT58" s="44"/>
      <c r="AGU58" s="44"/>
      <c r="AGV58" s="44"/>
      <c r="AGW58" s="44"/>
      <c r="AGX58" s="44"/>
      <c r="AGY58" s="44"/>
      <c r="AGZ58" s="44"/>
      <c r="AHA58" s="44"/>
      <c r="AHB58" s="44"/>
      <c r="AHC58" s="44"/>
      <c r="AHD58" s="44"/>
      <c r="AHE58" s="44"/>
      <c r="AHF58" s="44"/>
      <c r="AHG58" s="44"/>
      <c r="AHH58" s="44"/>
      <c r="AHI58" s="44"/>
      <c r="AHJ58" s="44"/>
      <c r="AHK58" s="44"/>
      <c r="AHL58" s="44"/>
      <c r="AHM58" s="44"/>
      <c r="AHN58" s="44"/>
      <c r="AHO58" s="44"/>
      <c r="AHP58" s="44"/>
      <c r="AHQ58" s="44"/>
      <c r="AHR58" s="44"/>
      <c r="AHS58" s="44"/>
      <c r="AHT58" s="44"/>
      <c r="AHU58" s="44"/>
      <c r="AHV58" s="44"/>
      <c r="AHW58" s="44"/>
      <c r="AHX58" s="44"/>
      <c r="AHY58" s="44"/>
      <c r="AHZ58" s="44"/>
      <c r="AIA58" s="44"/>
      <c r="AIB58" s="44"/>
      <c r="AIC58" s="44"/>
      <c r="AID58" s="44"/>
      <c r="AIE58" s="44"/>
      <c r="AIF58" s="44"/>
      <c r="AIG58" s="44"/>
      <c r="AIH58" s="44"/>
      <c r="AII58" s="44"/>
      <c r="AIJ58" s="44"/>
      <c r="AIK58" s="44"/>
      <c r="AIL58" s="44"/>
      <c r="AIM58" s="44"/>
      <c r="AIN58" s="44"/>
      <c r="AIO58" s="44"/>
      <c r="AIP58" s="44"/>
      <c r="AIQ58" s="44"/>
      <c r="AIR58" s="44"/>
      <c r="AIS58" s="44"/>
      <c r="AIT58" s="44"/>
      <c r="AIU58" s="44"/>
      <c r="AIV58" s="44"/>
      <c r="AIW58" s="44"/>
      <c r="AIX58" s="44"/>
      <c r="AIY58" s="44"/>
      <c r="AIZ58" s="44"/>
      <c r="AJA58" s="44"/>
      <c r="AJB58" s="44"/>
      <c r="AJC58" s="44"/>
      <c r="AJD58" s="44"/>
      <c r="AJE58" s="44"/>
      <c r="AJF58" s="44"/>
      <c r="AJG58" s="44"/>
      <c r="AJH58" s="44"/>
      <c r="AJI58" s="44"/>
      <c r="AJJ58" s="44"/>
      <c r="AJK58" s="44"/>
      <c r="AJL58" s="44"/>
      <c r="AJM58" s="44"/>
      <c r="AJN58" s="44"/>
      <c r="AJO58" s="44"/>
      <c r="AJP58" s="44"/>
      <c r="AJQ58" s="44"/>
      <c r="AJR58" s="44"/>
      <c r="AJS58" s="44"/>
      <c r="AJT58" s="44"/>
      <c r="AJU58" s="44"/>
      <c r="AJV58" s="44"/>
      <c r="AJW58" s="44"/>
      <c r="AJX58" s="44"/>
      <c r="AJY58" s="44"/>
      <c r="AJZ58" s="44"/>
      <c r="AKA58" s="44"/>
      <c r="AKB58" s="44"/>
      <c r="AKC58" s="44"/>
      <c r="AKD58" s="44"/>
      <c r="AKE58" s="44"/>
      <c r="AKF58" s="44"/>
      <c r="AKG58" s="44"/>
      <c r="AKH58" s="44"/>
      <c r="AKI58" s="44"/>
      <c r="AKJ58" s="44"/>
      <c r="AKK58" s="44"/>
      <c r="AKL58" s="44"/>
      <c r="AKM58" s="44"/>
      <c r="AKN58" s="44"/>
      <c r="AKO58" s="44"/>
      <c r="AKP58" s="44"/>
      <c r="AKQ58" s="44"/>
      <c r="AKR58" s="44"/>
      <c r="AKS58" s="44"/>
      <c r="AKT58" s="44"/>
      <c r="AKU58" s="44"/>
      <c r="AKV58" s="44"/>
      <c r="AKW58" s="44"/>
      <c r="AKX58" s="44"/>
      <c r="AKY58" s="44"/>
      <c r="AKZ58" s="44"/>
      <c r="ALA58" s="44"/>
      <c r="ALB58" s="44"/>
      <c r="ALC58" s="44"/>
      <c r="ALD58" s="44"/>
      <c r="ALE58" s="44"/>
      <c r="ALF58" s="44"/>
      <c r="ALG58" s="44"/>
      <c r="ALH58" s="44"/>
      <c r="ALI58" s="44"/>
      <c r="ALJ58" s="44"/>
      <c r="ALK58" s="44"/>
      <c r="ALL58" s="44"/>
      <c r="ALM58" s="44"/>
      <c r="ALN58" s="44"/>
      <c r="ALO58" s="44"/>
      <c r="ALP58" s="44"/>
      <c r="ALQ58" s="44"/>
      <c r="ALR58" s="44"/>
      <c r="ALS58" s="44"/>
      <c r="ALT58" s="44"/>
      <c r="ALU58" s="44"/>
      <c r="ALV58" s="44"/>
      <c r="ALW58" s="44"/>
      <c r="ALX58" s="44"/>
      <c r="ALY58" s="44"/>
      <c r="ALZ58" s="44"/>
      <c r="AMA58" s="44"/>
      <c r="AMB58" s="44"/>
      <c r="AMC58" s="44"/>
      <c r="AMD58" s="44"/>
      <c r="AME58" s="44"/>
      <c r="AMF58" s="44"/>
      <c r="AMG58" s="44"/>
      <c r="AMH58" s="44"/>
      <c r="AMI58" s="44"/>
      <c r="AMJ58" s="44"/>
      <c r="AMK58" s="44"/>
      <c r="AML58" s="44"/>
      <c r="AMM58" s="44"/>
      <c r="AMN58" s="44"/>
      <c r="AMO58" s="12"/>
    </row>
    <row r="59" spans="1:1029" s="79" customFormat="1" ht="39.75" customHeight="1">
      <c r="A59" s="72">
        <v>40</v>
      </c>
      <c r="B59" s="72">
        <v>2</v>
      </c>
      <c r="C59" s="66" t="s">
        <v>593</v>
      </c>
      <c r="D59" s="199" t="s">
        <v>594</v>
      </c>
      <c r="E59" s="66" t="s">
        <v>587</v>
      </c>
      <c r="F59" s="197"/>
      <c r="G59" s="198" t="s">
        <v>591</v>
      </c>
      <c r="H59" s="197">
        <v>92</v>
      </c>
      <c r="I59" s="197">
        <v>80</v>
      </c>
      <c r="J59" s="197">
        <v>1</v>
      </c>
      <c r="K59" s="19"/>
      <c r="L59" s="62" t="s">
        <v>592</v>
      </c>
      <c r="M59" s="93"/>
      <c r="N59" s="62" t="s">
        <v>592</v>
      </c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8"/>
      <c r="JA59" s="78"/>
      <c r="JB59" s="78"/>
      <c r="JC59" s="78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8"/>
      <c r="JO59" s="78"/>
      <c r="JP59" s="78"/>
      <c r="JQ59" s="78"/>
      <c r="JR59" s="78"/>
      <c r="JS59" s="78"/>
      <c r="JT59" s="78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G59" s="78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8"/>
      <c r="LS59" s="78"/>
      <c r="LT59" s="78"/>
      <c r="LU59" s="78"/>
      <c r="LV59" s="78"/>
      <c r="LW59" s="78"/>
      <c r="LX59" s="78"/>
      <c r="LY59" s="78"/>
      <c r="LZ59" s="78"/>
      <c r="MA59" s="78"/>
      <c r="MB59" s="78"/>
      <c r="MC59" s="78"/>
      <c r="MD59" s="78"/>
      <c r="ME59" s="78"/>
      <c r="MF59" s="78"/>
      <c r="MG59" s="78"/>
      <c r="MH59" s="78"/>
      <c r="MI59" s="78"/>
      <c r="MJ59" s="78"/>
      <c r="MK59" s="78"/>
      <c r="ML59" s="78"/>
      <c r="MM59" s="78"/>
      <c r="MN59" s="78"/>
      <c r="MO59" s="78"/>
      <c r="MP59" s="78"/>
      <c r="MQ59" s="78"/>
      <c r="MR59" s="78"/>
      <c r="MS59" s="78"/>
      <c r="MT59" s="78"/>
      <c r="MU59" s="78"/>
      <c r="MV59" s="78"/>
      <c r="MW59" s="78"/>
      <c r="MX59" s="78"/>
      <c r="MY59" s="78"/>
      <c r="MZ59" s="78"/>
      <c r="NA59" s="78"/>
      <c r="NB59" s="78"/>
      <c r="NC59" s="78"/>
      <c r="ND59" s="78"/>
      <c r="NE59" s="78"/>
      <c r="NF59" s="78"/>
      <c r="NG59" s="78"/>
      <c r="NH59" s="78"/>
      <c r="NI59" s="78"/>
      <c r="NJ59" s="78"/>
      <c r="NK59" s="78"/>
      <c r="NL59" s="78"/>
      <c r="NM59" s="78"/>
      <c r="NN59" s="78"/>
      <c r="NO59" s="78"/>
      <c r="NP59" s="78"/>
      <c r="NQ59" s="78"/>
      <c r="NR59" s="78"/>
      <c r="NS59" s="78"/>
      <c r="NT59" s="78"/>
      <c r="NU59" s="78"/>
      <c r="NV59" s="78"/>
      <c r="NW59" s="78"/>
      <c r="NX59" s="78"/>
      <c r="NY59" s="78"/>
      <c r="NZ59" s="78"/>
      <c r="OA59" s="78"/>
      <c r="OB59" s="78"/>
      <c r="OC59" s="78"/>
      <c r="OD59" s="78"/>
      <c r="OE59" s="78"/>
      <c r="OF59" s="78"/>
      <c r="OG59" s="78"/>
      <c r="OH59" s="78"/>
      <c r="OI59" s="78"/>
      <c r="OJ59" s="78"/>
      <c r="OK59" s="78"/>
      <c r="OL59" s="78"/>
      <c r="OM59" s="78"/>
      <c r="ON59" s="78"/>
      <c r="OO59" s="78"/>
      <c r="OP59" s="78"/>
      <c r="OQ59" s="78"/>
      <c r="OR59" s="78"/>
      <c r="OS59" s="78"/>
      <c r="OT59" s="78"/>
      <c r="OU59" s="78"/>
      <c r="OV59" s="78"/>
      <c r="OW59" s="78"/>
      <c r="OX59" s="78"/>
      <c r="OY59" s="78"/>
      <c r="OZ59" s="78"/>
      <c r="PA59" s="78"/>
      <c r="PB59" s="78"/>
      <c r="PC59" s="78"/>
      <c r="PD59" s="78"/>
      <c r="PE59" s="78"/>
      <c r="PF59" s="78"/>
      <c r="PG59" s="78"/>
      <c r="PH59" s="78"/>
      <c r="PI59" s="78"/>
      <c r="PJ59" s="78"/>
      <c r="PK59" s="78"/>
      <c r="PL59" s="78"/>
      <c r="PM59" s="78"/>
      <c r="PN59" s="78"/>
      <c r="PO59" s="78"/>
      <c r="PP59" s="78"/>
      <c r="PQ59" s="78"/>
      <c r="PR59" s="78"/>
      <c r="PS59" s="78"/>
      <c r="PT59" s="78"/>
      <c r="PU59" s="78"/>
      <c r="PV59" s="78"/>
      <c r="PW59" s="78"/>
      <c r="PX59" s="78"/>
      <c r="PY59" s="78"/>
      <c r="PZ59" s="78"/>
      <c r="QA59" s="78"/>
      <c r="QB59" s="78"/>
      <c r="QC59" s="78"/>
      <c r="QD59" s="78"/>
      <c r="QE59" s="78"/>
      <c r="QF59" s="78"/>
      <c r="QG59" s="78"/>
      <c r="QH59" s="78"/>
      <c r="QI59" s="78"/>
      <c r="QJ59" s="78"/>
      <c r="QK59" s="78"/>
      <c r="QL59" s="78"/>
      <c r="QM59" s="78"/>
      <c r="QN59" s="78"/>
      <c r="QO59" s="78"/>
      <c r="QP59" s="78"/>
      <c r="QQ59" s="78"/>
      <c r="QR59" s="78"/>
      <c r="QS59" s="78"/>
      <c r="QT59" s="78"/>
      <c r="QU59" s="78"/>
      <c r="QV59" s="78"/>
      <c r="QW59" s="78"/>
      <c r="QX59" s="78"/>
      <c r="QY59" s="78"/>
      <c r="QZ59" s="78"/>
      <c r="RA59" s="78"/>
      <c r="RB59" s="78"/>
      <c r="RC59" s="78"/>
      <c r="RD59" s="78"/>
      <c r="RE59" s="78"/>
      <c r="RF59" s="78"/>
      <c r="RG59" s="78"/>
      <c r="RH59" s="78"/>
      <c r="RI59" s="78"/>
      <c r="RJ59" s="78"/>
      <c r="RK59" s="78"/>
      <c r="RL59" s="78"/>
      <c r="RM59" s="78"/>
      <c r="RN59" s="78"/>
      <c r="RO59" s="78"/>
      <c r="RP59" s="78"/>
      <c r="RQ59" s="78"/>
      <c r="RR59" s="78"/>
      <c r="RS59" s="78"/>
      <c r="RT59" s="78"/>
      <c r="RU59" s="78"/>
      <c r="RV59" s="78"/>
      <c r="RW59" s="78"/>
      <c r="RX59" s="78"/>
      <c r="RY59" s="78"/>
      <c r="RZ59" s="78"/>
      <c r="SA59" s="78"/>
      <c r="SB59" s="78"/>
      <c r="SC59" s="78"/>
      <c r="SD59" s="78"/>
      <c r="SE59" s="78"/>
      <c r="SF59" s="78"/>
      <c r="SG59" s="78"/>
      <c r="SH59" s="78"/>
      <c r="SI59" s="78"/>
      <c r="SJ59" s="78"/>
      <c r="SK59" s="78"/>
      <c r="SL59" s="78"/>
      <c r="SM59" s="78"/>
      <c r="SN59" s="78"/>
      <c r="SO59" s="78"/>
      <c r="SP59" s="78"/>
      <c r="SQ59" s="78"/>
      <c r="SR59" s="78"/>
      <c r="SS59" s="78"/>
      <c r="ST59" s="78"/>
      <c r="SU59" s="78"/>
      <c r="SV59" s="78"/>
      <c r="SW59" s="78"/>
      <c r="SX59" s="78"/>
      <c r="SY59" s="78"/>
      <c r="SZ59" s="78"/>
      <c r="TA59" s="78"/>
      <c r="TB59" s="78"/>
      <c r="TC59" s="78"/>
      <c r="TD59" s="78"/>
      <c r="TE59" s="78"/>
      <c r="TF59" s="78"/>
      <c r="TG59" s="78"/>
      <c r="TH59" s="78"/>
      <c r="TI59" s="78"/>
      <c r="TJ59" s="78"/>
      <c r="TK59" s="78"/>
      <c r="TL59" s="78"/>
      <c r="TM59" s="78"/>
      <c r="TN59" s="78"/>
      <c r="TO59" s="78"/>
      <c r="TP59" s="78"/>
      <c r="TQ59" s="78"/>
      <c r="TR59" s="78"/>
      <c r="TS59" s="78"/>
      <c r="TT59" s="78"/>
      <c r="TU59" s="78"/>
      <c r="TV59" s="78"/>
      <c r="TW59" s="78"/>
      <c r="TX59" s="78"/>
      <c r="TY59" s="78"/>
      <c r="TZ59" s="78"/>
      <c r="UA59" s="78"/>
      <c r="UB59" s="78"/>
      <c r="UC59" s="78"/>
      <c r="UD59" s="78"/>
      <c r="UE59" s="78"/>
      <c r="UF59" s="78"/>
      <c r="UG59" s="78"/>
      <c r="UH59" s="78"/>
      <c r="UI59" s="78"/>
      <c r="UJ59" s="78"/>
      <c r="UK59" s="78"/>
      <c r="UL59" s="78"/>
      <c r="UM59" s="78"/>
      <c r="UN59" s="78"/>
      <c r="UO59" s="78"/>
      <c r="UP59" s="78"/>
      <c r="UQ59" s="78"/>
      <c r="UR59" s="78"/>
      <c r="US59" s="78"/>
      <c r="UT59" s="78"/>
      <c r="UU59" s="78"/>
      <c r="UV59" s="78"/>
      <c r="UW59" s="78"/>
      <c r="UX59" s="78"/>
      <c r="UY59" s="78"/>
      <c r="UZ59" s="78"/>
      <c r="VA59" s="78"/>
      <c r="VB59" s="78"/>
      <c r="VC59" s="78"/>
      <c r="VD59" s="78"/>
      <c r="VE59" s="78"/>
      <c r="VF59" s="78"/>
      <c r="VG59" s="78"/>
      <c r="VH59" s="78"/>
      <c r="VI59" s="78"/>
      <c r="VJ59" s="78"/>
      <c r="VK59" s="78"/>
      <c r="VL59" s="78"/>
      <c r="VM59" s="78"/>
      <c r="VN59" s="78"/>
      <c r="VO59" s="78"/>
      <c r="VP59" s="78"/>
      <c r="VQ59" s="78"/>
      <c r="VR59" s="78"/>
      <c r="VS59" s="78"/>
      <c r="VT59" s="78"/>
      <c r="VU59" s="78"/>
      <c r="VV59" s="78"/>
      <c r="VW59" s="78"/>
      <c r="VX59" s="78"/>
      <c r="VY59" s="78"/>
      <c r="VZ59" s="78"/>
      <c r="WA59" s="78"/>
      <c r="WB59" s="78"/>
      <c r="WC59" s="78"/>
      <c r="WD59" s="78"/>
      <c r="WE59" s="78"/>
      <c r="WF59" s="78"/>
      <c r="WG59" s="78"/>
      <c r="WH59" s="78"/>
      <c r="WI59" s="78"/>
      <c r="WJ59" s="78"/>
      <c r="WK59" s="78"/>
      <c r="WL59" s="78"/>
      <c r="WM59" s="78"/>
      <c r="WN59" s="78"/>
      <c r="WO59" s="78"/>
      <c r="WP59" s="78"/>
      <c r="WQ59" s="78"/>
      <c r="WR59" s="78"/>
      <c r="WS59" s="78"/>
      <c r="WT59" s="78"/>
      <c r="WU59" s="78"/>
      <c r="WV59" s="78"/>
      <c r="WW59" s="78"/>
      <c r="WX59" s="78"/>
      <c r="WY59" s="78"/>
      <c r="WZ59" s="78"/>
      <c r="XA59" s="78"/>
      <c r="XB59" s="78"/>
      <c r="XC59" s="78"/>
      <c r="XD59" s="78"/>
      <c r="XE59" s="78"/>
      <c r="XF59" s="78"/>
      <c r="XG59" s="78"/>
      <c r="XH59" s="78"/>
      <c r="XI59" s="78"/>
      <c r="XJ59" s="78"/>
      <c r="XK59" s="78"/>
      <c r="XL59" s="78"/>
      <c r="XM59" s="78"/>
      <c r="XN59" s="78"/>
      <c r="XO59" s="78"/>
      <c r="XP59" s="78"/>
      <c r="XQ59" s="78"/>
      <c r="XR59" s="78"/>
      <c r="XS59" s="78"/>
      <c r="XT59" s="78"/>
      <c r="XU59" s="78"/>
      <c r="XV59" s="78"/>
      <c r="XW59" s="78"/>
      <c r="XX59" s="78"/>
      <c r="XY59" s="78"/>
      <c r="XZ59" s="78"/>
      <c r="YA59" s="78"/>
      <c r="YB59" s="78"/>
      <c r="YC59" s="78"/>
      <c r="YD59" s="78"/>
      <c r="YE59" s="78"/>
      <c r="YF59" s="78"/>
      <c r="YG59" s="78"/>
      <c r="YH59" s="78"/>
      <c r="YI59" s="78"/>
      <c r="YJ59" s="78"/>
      <c r="YK59" s="78"/>
      <c r="YL59" s="78"/>
      <c r="YM59" s="78"/>
      <c r="YN59" s="78"/>
      <c r="YO59" s="78"/>
      <c r="YP59" s="78"/>
      <c r="YQ59" s="78"/>
      <c r="YR59" s="78"/>
      <c r="YS59" s="78"/>
      <c r="YT59" s="78"/>
      <c r="YU59" s="78"/>
      <c r="YV59" s="78"/>
      <c r="YW59" s="78"/>
      <c r="YX59" s="78"/>
      <c r="YY59" s="78"/>
      <c r="YZ59" s="78"/>
      <c r="ZA59" s="78"/>
      <c r="ZB59" s="78"/>
      <c r="ZC59" s="78"/>
      <c r="ZD59" s="78"/>
      <c r="ZE59" s="78"/>
      <c r="ZF59" s="78"/>
      <c r="ZG59" s="78"/>
      <c r="ZH59" s="78"/>
      <c r="ZI59" s="78"/>
      <c r="ZJ59" s="78"/>
      <c r="ZK59" s="78"/>
      <c r="ZL59" s="78"/>
      <c r="ZM59" s="78"/>
      <c r="ZN59" s="78"/>
      <c r="ZO59" s="78"/>
      <c r="ZP59" s="78"/>
      <c r="ZQ59" s="78"/>
      <c r="ZR59" s="78"/>
      <c r="ZS59" s="78"/>
      <c r="ZT59" s="78"/>
      <c r="ZU59" s="78"/>
      <c r="ZV59" s="78"/>
      <c r="ZW59" s="78"/>
      <c r="ZX59" s="78"/>
      <c r="ZY59" s="78"/>
      <c r="ZZ59" s="78"/>
      <c r="AAA59" s="78"/>
      <c r="AAB59" s="78"/>
      <c r="AAC59" s="78"/>
      <c r="AAD59" s="78"/>
      <c r="AAE59" s="78"/>
      <c r="AAF59" s="78"/>
      <c r="AAG59" s="78"/>
      <c r="AAH59" s="78"/>
      <c r="AAI59" s="78"/>
      <c r="AAJ59" s="78"/>
      <c r="AAK59" s="78"/>
      <c r="AAL59" s="78"/>
      <c r="AAM59" s="78"/>
      <c r="AAN59" s="78"/>
      <c r="AAO59" s="78"/>
      <c r="AAP59" s="78"/>
      <c r="AAQ59" s="78"/>
      <c r="AAR59" s="78"/>
      <c r="AAS59" s="78"/>
      <c r="AAT59" s="78"/>
      <c r="AAU59" s="78"/>
      <c r="AAV59" s="78"/>
      <c r="AAW59" s="78"/>
      <c r="AAX59" s="78"/>
      <c r="AAY59" s="78"/>
      <c r="AAZ59" s="78"/>
      <c r="ABA59" s="78"/>
      <c r="ABB59" s="78"/>
      <c r="ABC59" s="78"/>
      <c r="ABD59" s="78"/>
      <c r="ABE59" s="78"/>
      <c r="ABF59" s="78"/>
      <c r="ABG59" s="78"/>
      <c r="ABH59" s="78"/>
      <c r="ABI59" s="78"/>
      <c r="ABJ59" s="78"/>
      <c r="ABK59" s="78"/>
      <c r="ABL59" s="78"/>
      <c r="ABM59" s="78"/>
      <c r="ABN59" s="78"/>
      <c r="ABO59" s="78"/>
      <c r="ABP59" s="78"/>
      <c r="ABQ59" s="78"/>
      <c r="ABR59" s="78"/>
      <c r="ABS59" s="78"/>
      <c r="ABT59" s="78"/>
      <c r="ABU59" s="78"/>
      <c r="ABV59" s="78"/>
      <c r="ABW59" s="78"/>
      <c r="ABX59" s="78"/>
      <c r="ABY59" s="78"/>
      <c r="ABZ59" s="78"/>
      <c r="ACA59" s="78"/>
      <c r="ACB59" s="78"/>
      <c r="ACC59" s="78"/>
      <c r="ACD59" s="78"/>
      <c r="ACE59" s="78"/>
      <c r="ACF59" s="78"/>
      <c r="ACG59" s="78"/>
      <c r="ACH59" s="78"/>
      <c r="ACI59" s="78"/>
      <c r="ACJ59" s="78"/>
      <c r="ACK59" s="78"/>
      <c r="ACL59" s="78"/>
      <c r="ACM59" s="78"/>
      <c r="ACN59" s="78"/>
      <c r="ACO59" s="78"/>
      <c r="ACP59" s="78"/>
      <c r="ACQ59" s="78"/>
      <c r="ACR59" s="78"/>
      <c r="ACS59" s="78"/>
      <c r="ACT59" s="78"/>
      <c r="ACU59" s="78"/>
      <c r="ACV59" s="78"/>
      <c r="ACW59" s="78"/>
      <c r="ACX59" s="78"/>
      <c r="ACY59" s="78"/>
      <c r="ACZ59" s="78"/>
      <c r="ADA59" s="78"/>
      <c r="ADB59" s="78"/>
      <c r="ADC59" s="78"/>
      <c r="ADD59" s="78"/>
      <c r="ADE59" s="78"/>
      <c r="ADF59" s="78"/>
      <c r="ADG59" s="78"/>
      <c r="ADH59" s="78"/>
      <c r="ADI59" s="78"/>
      <c r="ADJ59" s="78"/>
      <c r="ADK59" s="78"/>
      <c r="ADL59" s="78"/>
      <c r="ADM59" s="78"/>
      <c r="ADN59" s="78"/>
      <c r="ADO59" s="78"/>
      <c r="ADP59" s="78"/>
      <c r="ADQ59" s="78"/>
      <c r="ADR59" s="78"/>
      <c r="ADS59" s="78"/>
      <c r="ADT59" s="78"/>
      <c r="ADU59" s="78"/>
      <c r="ADV59" s="78"/>
      <c r="ADW59" s="78"/>
      <c r="ADX59" s="78"/>
      <c r="ADY59" s="78"/>
      <c r="ADZ59" s="78"/>
      <c r="AEA59" s="78"/>
      <c r="AEB59" s="78"/>
      <c r="AEC59" s="78"/>
      <c r="AED59" s="78"/>
      <c r="AEE59" s="78"/>
      <c r="AEF59" s="78"/>
      <c r="AEG59" s="78"/>
      <c r="AEH59" s="78"/>
      <c r="AEI59" s="78"/>
      <c r="AEJ59" s="78"/>
      <c r="AEK59" s="78"/>
      <c r="AEL59" s="78"/>
      <c r="AEM59" s="78"/>
      <c r="AEN59" s="78"/>
      <c r="AEO59" s="78"/>
      <c r="AEP59" s="78"/>
      <c r="AEQ59" s="78"/>
      <c r="AER59" s="78"/>
      <c r="AES59" s="78"/>
      <c r="AET59" s="78"/>
      <c r="AEU59" s="78"/>
      <c r="AEV59" s="78"/>
      <c r="AEW59" s="78"/>
      <c r="AEX59" s="78"/>
      <c r="AEY59" s="78"/>
      <c r="AEZ59" s="78"/>
      <c r="AFA59" s="78"/>
      <c r="AFB59" s="78"/>
      <c r="AFC59" s="78"/>
      <c r="AFD59" s="78"/>
      <c r="AFE59" s="78"/>
      <c r="AFF59" s="78"/>
      <c r="AFG59" s="78"/>
      <c r="AFH59" s="78"/>
      <c r="AFI59" s="78"/>
      <c r="AFJ59" s="78"/>
      <c r="AFK59" s="78"/>
      <c r="AFL59" s="78"/>
      <c r="AFM59" s="78"/>
      <c r="AFN59" s="78"/>
      <c r="AFO59" s="78"/>
      <c r="AFP59" s="78"/>
      <c r="AFQ59" s="78"/>
      <c r="AFR59" s="78"/>
      <c r="AFS59" s="78"/>
      <c r="AFT59" s="78"/>
      <c r="AFU59" s="78"/>
      <c r="AFV59" s="78"/>
      <c r="AFW59" s="78"/>
      <c r="AFX59" s="78"/>
      <c r="AFY59" s="78"/>
      <c r="AFZ59" s="78"/>
      <c r="AGA59" s="78"/>
      <c r="AGB59" s="78"/>
      <c r="AGC59" s="78"/>
      <c r="AGD59" s="78"/>
      <c r="AGE59" s="78"/>
      <c r="AGF59" s="78"/>
      <c r="AGG59" s="78"/>
      <c r="AGH59" s="78"/>
      <c r="AGI59" s="78"/>
      <c r="AGJ59" s="78"/>
      <c r="AGK59" s="78"/>
      <c r="AGL59" s="78"/>
      <c r="AGM59" s="78"/>
      <c r="AGN59" s="78"/>
      <c r="AGO59" s="78"/>
      <c r="AGP59" s="78"/>
      <c r="AGQ59" s="78"/>
      <c r="AGR59" s="78"/>
      <c r="AGS59" s="78"/>
      <c r="AGT59" s="78"/>
      <c r="AGU59" s="78"/>
      <c r="AGV59" s="78"/>
      <c r="AGW59" s="78"/>
      <c r="AGX59" s="78"/>
      <c r="AGY59" s="78"/>
      <c r="AGZ59" s="78"/>
      <c r="AHA59" s="78"/>
      <c r="AHB59" s="78"/>
      <c r="AHC59" s="78"/>
      <c r="AHD59" s="78"/>
      <c r="AHE59" s="78"/>
      <c r="AHF59" s="78"/>
      <c r="AHG59" s="78"/>
      <c r="AHH59" s="78"/>
      <c r="AHI59" s="78"/>
      <c r="AHJ59" s="78"/>
      <c r="AHK59" s="78"/>
      <c r="AHL59" s="78"/>
      <c r="AHM59" s="78"/>
      <c r="AHN59" s="78"/>
      <c r="AHO59" s="78"/>
      <c r="AHP59" s="78"/>
      <c r="AHQ59" s="78"/>
      <c r="AHR59" s="78"/>
      <c r="AHS59" s="78"/>
      <c r="AHT59" s="78"/>
      <c r="AHU59" s="78"/>
      <c r="AHV59" s="78"/>
      <c r="AHW59" s="78"/>
      <c r="AHX59" s="78"/>
      <c r="AHY59" s="78"/>
      <c r="AHZ59" s="78"/>
      <c r="AIA59" s="78"/>
      <c r="AIB59" s="78"/>
      <c r="AIC59" s="78"/>
      <c r="AID59" s="78"/>
      <c r="AIE59" s="78"/>
      <c r="AIF59" s="78"/>
      <c r="AIG59" s="78"/>
      <c r="AIH59" s="78"/>
      <c r="AII59" s="78"/>
      <c r="AIJ59" s="78"/>
      <c r="AIK59" s="78"/>
      <c r="AIL59" s="78"/>
      <c r="AIM59" s="78"/>
      <c r="AIN59" s="78"/>
      <c r="AIO59" s="78"/>
      <c r="AIP59" s="78"/>
      <c r="AIQ59" s="78"/>
      <c r="AIR59" s="78"/>
      <c r="AIS59" s="78"/>
      <c r="AIT59" s="78"/>
      <c r="AIU59" s="78"/>
      <c r="AIV59" s="78"/>
      <c r="AIW59" s="78"/>
      <c r="AIX59" s="78"/>
      <c r="AIY59" s="78"/>
      <c r="AIZ59" s="78"/>
      <c r="AJA59" s="78"/>
      <c r="AJB59" s="78"/>
      <c r="AJC59" s="78"/>
      <c r="AJD59" s="78"/>
      <c r="AJE59" s="78"/>
      <c r="AJF59" s="78"/>
      <c r="AJG59" s="78"/>
      <c r="AJH59" s="78"/>
      <c r="AJI59" s="78"/>
      <c r="AJJ59" s="78"/>
      <c r="AJK59" s="78"/>
      <c r="AJL59" s="78"/>
      <c r="AJM59" s="78"/>
      <c r="AJN59" s="78"/>
      <c r="AJO59" s="78"/>
      <c r="AJP59" s="78"/>
      <c r="AJQ59" s="78"/>
      <c r="AJR59" s="78"/>
      <c r="AJS59" s="78"/>
      <c r="AJT59" s="78"/>
      <c r="AJU59" s="78"/>
      <c r="AJV59" s="78"/>
      <c r="AJW59" s="78"/>
      <c r="AJX59" s="78"/>
      <c r="AJY59" s="78"/>
      <c r="AJZ59" s="78"/>
      <c r="AKA59" s="78"/>
      <c r="AKB59" s="78"/>
      <c r="AKC59" s="78"/>
      <c r="AKD59" s="78"/>
      <c r="AKE59" s="78"/>
      <c r="AKF59" s="78"/>
      <c r="AKG59" s="78"/>
      <c r="AKH59" s="78"/>
      <c r="AKI59" s="78"/>
      <c r="AKJ59" s="78"/>
      <c r="AKK59" s="78"/>
      <c r="AKL59" s="78"/>
      <c r="AKM59" s="78"/>
      <c r="AKN59" s="78"/>
      <c r="AKO59" s="78"/>
      <c r="AKP59" s="78"/>
      <c r="AKQ59" s="78"/>
      <c r="AKR59" s="78"/>
      <c r="AKS59" s="78"/>
      <c r="AKT59" s="78"/>
      <c r="AKU59" s="78"/>
      <c r="AKV59" s="78"/>
      <c r="AKW59" s="78"/>
      <c r="AKX59" s="78"/>
      <c r="AKY59" s="78"/>
      <c r="AKZ59" s="78"/>
      <c r="ALA59" s="78"/>
      <c r="ALB59" s="78"/>
      <c r="ALC59" s="78"/>
      <c r="ALD59" s="78"/>
      <c r="ALE59" s="78"/>
      <c r="ALF59" s="78"/>
      <c r="ALG59" s="78"/>
      <c r="ALH59" s="78"/>
      <c r="ALI59" s="78"/>
      <c r="ALJ59" s="78"/>
      <c r="ALK59" s="78"/>
      <c r="ALL59" s="78"/>
      <c r="ALM59" s="78"/>
      <c r="ALN59" s="78"/>
      <c r="ALO59" s="78"/>
      <c r="ALP59" s="78"/>
      <c r="ALQ59" s="78"/>
      <c r="ALR59" s="78"/>
      <c r="ALS59" s="78"/>
      <c r="ALT59" s="78"/>
      <c r="ALU59" s="78"/>
      <c r="ALV59" s="78"/>
      <c r="ALW59" s="78"/>
      <c r="ALX59" s="78"/>
      <c r="ALY59" s="78"/>
      <c r="ALZ59" s="78"/>
      <c r="AMA59" s="78"/>
      <c r="AMB59" s="78"/>
      <c r="AMC59" s="78"/>
      <c r="AMD59" s="78"/>
      <c r="AME59" s="78"/>
      <c r="AMF59" s="78"/>
      <c r="AMG59" s="78"/>
      <c r="AMH59" s="78"/>
      <c r="AMI59" s="78"/>
      <c r="AMJ59" s="78"/>
      <c r="AMK59" s="78"/>
      <c r="AML59" s="78"/>
      <c r="AMM59" s="78"/>
      <c r="AMN59" s="78"/>
    </row>
    <row r="60" spans="1:1029" s="79" customFormat="1" ht="39.75" customHeight="1">
      <c r="A60" s="72">
        <v>41</v>
      </c>
      <c r="B60" s="72">
        <v>3</v>
      </c>
      <c r="C60" s="66" t="s">
        <v>595</v>
      </c>
      <c r="D60" s="66" t="s">
        <v>596</v>
      </c>
      <c r="E60" s="66" t="s">
        <v>597</v>
      </c>
      <c r="F60" s="197"/>
      <c r="G60" s="66" t="s">
        <v>598</v>
      </c>
      <c r="H60" s="197">
        <v>53</v>
      </c>
      <c r="I60" s="197">
        <v>36</v>
      </c>
      <c r="J60" s="200">
        <v>1</v>
      </c>
      <c r="K60" s="19"/>
      <c r="L60" s="66" t="s">
        <v>599</v>
      </c>
      <c r="M60" s="93"/>
      <c r="N60" s="66" t="s">
        <v>599</v>
      </c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  <c r="IU60" s="78"/>
      <c r="IV60" s="78"/>
      <c r="IW60" s="78"/>
      <c r="IX60" s="78"/>
      <c r="IY60" s="78"/>
      <c r="IZ60" s="78"/>
      <c r="JA60" s="78"/>
      <c r="JB60" s="78"/>
      <c r="JC60" s="78"/>
      <c r="JD60" s="78"/>
      <c r="JE60" s="78"/>
      <c r="JF60" s="78"/>
      <c r="JG60" s="78"/>
      <c r="JH60" s="78"/>
      <c r="JI60" s="78"/>
      <c r="JJ60" s="78"/>
      <c r="JK60" s="78"/>
      <c r="JL60" s="78"/>
      <c r="JM60" s="78"/>
      <c r="JN60" s="78"/>
      <c r="JO60" s="78"/>
      <c r="JP60" s="78"/>
      <c r="JQ60" s="78"/>
      <c r="JR60" s="78"/>
      <c r="JS60" s="78"/>
      <c r="JT60" s="78"/>
      <c r="JU60" s="78"/>
      <c r="JV60" s="78"/>
      <c r="JW60" s="78"/>
      <c r="JX60" s="78"/>
      <c r="JY60" s="78"/>
      <c r="JZ60" s="78"/>
      <c r="KA60" s="78"/>
      <c r="KB60" s="78"/>
      <c r="KC60" s="78"/>
      <c r="KD60" s="78"/>
      <c r="KE60" s="78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78"/>
      <c r="KQ60" s="78"/>
      <c r="KR60" s="78"/>
      <c r="KS60" s="78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78"/>
      <c r="LE60" s="78"/>
      <c r="LF60" s="78"/>
      <c r="LG60" s="78"/>
      <c r="LH60" s="78"/>
      <c r="LI60" s="78"/>
      <c r="LJ60" s="78"/>
      <c r="LK60" s="78"/>
      <c r="LL60" s="78"/>
      <c r="LM60" s="78"/>
      <c r="LN60" s="78"/>
      <c r="LO60" s="78"/>
      <c r="LP60" s="78"/>
      <c r="LQ60" s="78"/>
      <c r="LR60" s="78"/>
      <c r="LS60" s="78"/>
      <c r="LT60" s="78"/>
      <c r="LU60" s="78"/>
      <c r="LV60" s="78"/>
      <c r="LW60" s="78"/>
      <c r="LX60" s="78"/>
      <c r="LY60" s="78"/>
      <c r="LZ60" s="78"/>
      <c r="MA60" s="78"/>
      <c r="MB60" s="78"/>
      <c r="MC60" s="78"/>
      <c r="MD60" s="78"/>
      <c r="ME60" s="78"/>
      <c r="MF60" s="78"/>
      <c r="MG60" s="78"/>
      <c r="MH60" s="78"/>
      <c r="MI60" s="78"/>
      <c r="MJ60" s="78"/>
      <c r="MK60" s="78"/>
      <c r="ML60" s="78"/>
      <c r="MM60" s="78"/>
      <c r="MN60" s="78"/>
      <c r="MO60" s="78"/>
      <c r="MP60" s="78"/>
      <c r="MQ60" s="78"/>
      <c r="MR60" s="78"/>
      <c r="MS60" s="78"/>
      <c r="MT60" s="78"/>
      <c r="MU60" s="78"/>
      <c r="MV60" s="78"/>
      <c r="MW60" s="78"/>
      <c r="MX60" s="78"/>
      <c r="MY60" s="78"/>
      <c r="MZ60" s="78"/>
      <c r="NA60" s="78"/>
      <c r="NB60" s="78"/>
      <c r="NC60" s="78"/>
      <c r="ND60" s="78"/>
      <c r="NE60" s="78"/>
      <c r="NF60" s="78"/>
      <c r="NG60" s="78"/>
      <c r="NH60" s="78"/>
      <c r="NI60" s="78"/>
      <c r="NJ60" s="78"/>
      <c r="NK60" s="78"/>
      <c r="NL60" s="78"/>
      <c r="NM60" s="78"/>
      <c r="NN60" s="78"/>
      <c r="NO60" s="78"/>
      <c r="NP60" s="78"/>
      <c r="NQ60" s="78"/>
      <c r="NR60" s="78"/>
      <c r="NS60" s="78"/>
      <c r="NT60" s="78"/>
      <c r="NU60" s="78"/>
      <c r="NV60" s="78"/>
      <c r="NW60" s="78"/>
      <c r="NX60" s="78"/>
      <c r="NY60" s="78"/>
      <c r="NZ60" s="78"/>
      <c r="OA60" s="78"/>
      <c r="OB60" s="78"/>
      <c r="OC60" s="78"/>
      <c r="OD60" s="78"/>
      <c r="OE60" s="78"/>
      <c r="OF60" s="78"/>
      <c r="OG60" s="78"/>
      <c r="OH60" s="78"/>
      <c r="OI60" s="78"/>
      <c r="OJ60" s="78"/>
      <c r="OK60" s="78"/>
      <c r="OL60" s="78"/>
      <c r="OM60" s="78"/>
      <c r="ON60" s="78"/>
      <c r="OO60" s="78"/>
      <c r="OP60" s="78"/>
      <c r="OQ60" s="78"/>
      <c r="OR60" s="78"/>
      <c r="OS60" s="78"/>
      <c r="OT60" s="78"/>
      <c r="OU60" s="78"/>
      <c r="OV60" s="78"/>
      <c r="OW60" s="78"/>
      <c r="OX60" s="78"/>
      <c r="OY60" s="78"/>
      <c r="OZ60" s="78"/>
      <c r="PA60" s="78"/>
      <c r="PB60" s="78"/>
      <c r="PC60" s="78"/>
      <c r="PD60" s="78"/>
      <c r="PE60" s="78"/>
      <c r="PF60" s="78"/>
      <c r="PG60" s="78"/>
      <c r="PH60" s="78"/>
      <c r="PI60" s="78"/>
      <c r="PJ60" s="78"/>
      <c r="PK60" s="78"/>
      <c r="PL60" s="78"/>
      <c r="PM60" s="78"/>
      <c r="PN60" s="78"/>
      <c r="PO60" s="78"/>
      <c r="PP60" s="78"/>
      <c r="PQ60" s="78"/>
      <c r="PR60" s="78"/>
      <c r="PS60" s="78"/>
      <c r="PT60" s="78"/>
      <c r="PU60" s="78"/>
      <c r="PV60" s="78"/>
      <c r="PW60" s="78"/>
      <c r="PX60" s="78"/>
      <c r="PY60" s="78"/>
      <c r="PZ60" s="78"/>
      <c r="QA60" s="78"/>
      <c r="QB60" s="78"/>
      <c r="QC60" s="78"/>
      <c r="QD60" s="78"/>
      <c r="QE60" s="78"/>
      <c r="QF60" s="78"/>
      <c r="QG60" s="78"/>
      <c r="QH60" s="78"/>
      <c r="QI60" s="78"/>
      <c r="QJ60" s="78"/>
      <c r="QK60" s="78"/>
      <c r="QL60" s="78"/>
      <c r="QM60" s="78"/>
      <c r="QN60" s="78"/>
      <c r="QO60" s="78"/>
      <c r="QP60" s="78"/>
      <c r="QQ60" s="78"/>
      <c r="QR60" s="78"/>
      <c r="QS60" s="78"/>
      <c r="QT60" s="78"/>
      <c r="QU60" s="78"/>
      <c r="QV60" s="78"/>
      <c r="QW60" s="78"/>
      <c r="QX60" s="78"/>
      <c r="QY60" s="78"/>
      <c r="QZ60" s="78"/>
      <c r="RA60" s="78"/>
      <c r="RB60" s="78"/>
      <c r="RC60" s="78"/>
      <c r="RD60" s="78"/>
      <c r="RE60" s="78"/>
      <c r="RF60" s="78"/>
      <c r="RG60" s="78"/>
      <c r="RH60" s="78"/>
      <c r="RI60" s="78"/>
      <c r="RJ60" s="78"/>
      <c r="RK60" s="78"/>
      <c r="RL60" s="78"/>
      <c r="RM60" s="78"/>
      <c r="RN60" s="78"/>
      <c r="RO60" s="78"/>
      <c r="RP60" s="78"/>
      <c r="RQ60" s="78"/>
      <c r="RR60" s="78"/>
      <c r="RS60" s="78"/>
      <c r="RT60" s="78"/>
      <c r="RU60" s="78"/>
      <c r="RV60" s="78"/>
      <c r="RW60" s="78"/>
      <c r="RX60" s="78"/>
      <c r="RY60" s="78"/>
      <c r="RZ60" s="78"/>
      <c r="SA60" s="78"/>
      <c r="SB60" s="78"/>
      <c r="SC60" s="78"/>
      <c r="SD60" s="78"/>
      <c r="SE60" s="78"/>
      <c r="SF60" s="78"/>
      <c r="SG60" s="78"/>
      <c r="SH60" s="78"/>
      <c r="SI60" s="78"/>
      <c r="SJ60" s="78"/>
      <c r="SK60" s="78"/>
      <c r="SL60" s="78"/>
      <c r="SM60" s="78"/>
      <c r="SN60" s="78"/>
      <c r="SO60" s="78"/>
      <c r="SP60" s="78"/>
      <c r="SQ60" s="78"/>
      <c r="SR60" s="78"/>
      <c r="SS60" s="78"/>
      <c r="ST60" s="78"/>
      <c r="SU60" s="78"/>
      <c r="SV60" s="78"/>
      <c r="SW60" s="78"/>
      <c r="SX60" s="78"/>
      <c r="SY60" s="78"/>
      <c r="SZ60" s="78"/>
      <c r="TA60" s="78"/>
      <c r="TB60" s="78"/>
      <c r="TC60" s="78"/>
      <c r="TD60" s="78"/>
      <c r="TE60" s="78"/>
      <c r="TF60" s="78"/>
      <c r="TG60" s="78"/>
      <c r="TH60" s="78"/>
      <c r="TI60" s="78"/>
      <c r="TJ60" s="78"/>
      <c r="TK60" s="78"/>
      <c r="TL60" s="78"/>
      <c r="TM60" s="78"/>
      <c r="TN60" s="78"/>
      <c r="TO60" s="78"/>
      <c r="TP60" s="78"/>
      <c r="TQ60" s="78"/>
      <c r="TR60" s="78"/>
      <c r="TS60" s="78"/>
      <c r="TT60" s="78"/>
      <c r="TU60" s="78"/>
      <c r="TV60" s="78"/>
      <c r="TW60" s="78"/>
      <c r="TX60" s="78"/>
      <c r="TY60" s="78"/>
      <c r="TZ60" s="78"/>
      <c r="UA60" s="78"/>
      <c r="UB60" s="78"/>
      <c r="UC60" s="78"/>
      <c r="UD60" s="78"/>
      <c r="UE60" s="78"/>
      <c r="UF60" s="78"/>
      <c r="UG60" s="78"/>
      <c r="UH60" s="78"/>
      <c r="UI60" s="78"/>
      <c r="UJ60" s="78"/>
      <c r="UK60" s="78"/>
      <c r="UL60" s="78"/>
      <c r="UM60" s="78"/>
      <c r="UN60" s="78"/>
      <c r="UO60" s="78"/>
      <c r="UP60" s="78"/>
      <c r="UQ60" s="78"/>
      <c r="UR60" s="78"/>
      <c r="US60" s="78"/>
      <c r="UT60" s="78"/>
      <c r="UU60" s="78"/>
      <c r="UV60" s="78"/>
      <c r="UW60" s="78"/>
      <c r="UX60" s="78"/>
      <c r="UY60" s="78"/>
      <c r="UZ60" s="78"/>
      <c r="VA60" s="78"/>
      <c r="VB60" s="78"/>
      <c r="VC60" s="78"/>
      <c r="VD60" s="78"/>
      <c r="VE60" s="78"/>
      <c r="VF60" s="78"/>
      <c r="VG60" s="78"/>
      <c r="VH60" s="78"/>
      <c r="VI60" s="78"/>
      <c r="VJ60" s="78"/>
      <c r="VK60" s="78"/>
      <c r="VL60" s="78"/>
      <c r="VM60" s="78"/>
      <c r="VN60" s="78"/>
      <c r="VO60" s="78"/>
      <c r="VP60" s="78"/>
      <c r="VQ60" s="78"/>
      <c r="VR60" s="78"/>
      <c r="VS60" s="78"/>
      <c r="VT60" s="78"/>
      <c r="VU60" s="78"/>
      <c r="VV60" s="78"/>
      <c r="VW60" s="78"/>
      <c r="VX60" s="78"/>
      <c r="VY60" s="78"/>
      <c r="VZ60" s="78"/>
      <c r="WA60" s="78"/>
      <c r="WB60" s="78"/>
      <c r="WC60" s="78"/>
      <c r="WD60" s="78"/>
      <c r="WE60" s="78"/>
      <c r="WF60" s="78"/>
      <c r="WG60" s="78"/>
      <c r="WH60" s="78"/>
      <c r="WI60" s="78"/>
      <c r="WJ60" s="78"/>
      <c r="WK60" s="78"/>
      <c r="WL60" s="78"/>
      <c r="WM60" s="78"/>
      <c r="WN60" s="78"/>
      <c r="WO60" s="78"/>
      <c r="WP60" s="78"/>
      <c r="WQ60" s="78"/>
      <c r="WR60" s="78"/>
      <c r="WS60" s="78"/>
      <c r="WT60" s="78"/>
      <c r="WU60" s="78"/>
      <c r="WV60" s="78"/>
      <c r="WW60" s="78"/>
      <c r="WX60" s="78"/>
      <c r="WY60" s="78"/>
      <c r="WZ60" s="78"/>
      <c r="XA60" s="78"/>
      <c r="XB60" s="78"/>
      <c r="XC60" s="78"/>
      <c r="XD60" s="78"/>
      <c r="XE60" s="78"/>
      <c r="XF60" s="78"/>
      <c r="XG60" s="78"/>
      <c r="XH60" s="78"/>
      <c r="XI60" s="78"/>
      <c r="XJ60" s="78"/>
      <c r="XK60" s="78"/>
      <c r="XL60" s="78"/>
      <c r="XM60" s="78"/>
      <c r="XN60" s="78"/>
      <c r="XO60" s="78"/>
      <c r="XP60" s="78"/>
      <c r="XQ60" s="78"/>
      <c r="XR60" s="78"/>
      <c r="XS60" s="78"/>
      <c r="XT60" s="78"/>
      <c r="XU60" s="78"/>
      <c r="XV60" s="78"/>
      <c r="XW60" s="78"/>
      <c r="XX60" s="78"/>
      <c r="XY60" s="78"/>
      <c r="XZ60" s="78"/>
      <c r="YA60" s="78"/>
      <c r="YB60" s="78"/>
      <c r="YC60" s="78"/>
      <c r="YD60" s="78"/>
      <c r="YE60" s="78"/>
      <c r="YF60" s="78"/>
      <c r="YG60" s="78"/>
      <c r="YH60" s="78"/>
      <c r="YI60" s="78"/>
      <c r="YJ60" s="78"/>
      <c r="YK60" s="78"/>
      <c r="YL60" s="78"/>
      <c r="YM60" s="78"/>
      <c r="YN60" s="78"/>
      <c r="YO60" s="78"/>
      <c r="YP60" s="78"/>
      <c r="YQ60" s="78"/>
      <c r="YR60" s="78"/>
      <c r="YS60" s="78"/>
      <c r="YT60" s="78"/>
      <c r="YU60" s="78"/>
      <c r="YV60" s="78"/>
      <c r="YW60" s="78"/>
      <c r="YX60" s="78"/>
      <c r="YY60" s="78"/>
      <c r="YZ60" s="78"/>
      <c r="ZA60" s="78"/>
      <c r="ZB60" s="78"/>
      <c r="ZC60" s="78"/>
      <c r="ZD60" s="78"/>
      <c r="ZE60" s="78"/>
      <c r="ZF60" s="78"/>
      <c r="ZG60" s="78"/>
      <c r="ZH60" s="78"/>
      <c r="ZI60" s="78"/>
      <c r="ZJ60" s="78"/>
      <c r="ZK60" s="78"/>
      <c r="ZL60" s="78"/>
      <c r="ZM60" s="78"/>
      <c r="ZN60" s="78"/>
      <c r="ZO60" s="78"/>
      <c r="ZP60" s="78"/>
      <c r="ZQ60" s="78"/>
      <c r="ZR60" s="78"/>
      <c r="ZS60" s="78"/>
      <c r="ZT60" s="78"/>
      <c r="ZU60" s="78"/>
      <c r="ZV60" s="78"/>
      <c r="ZW60" s="78"/>
      <c r="ZX60" s="78"/>
      <c r="ZY60" s="78"/>
      <c r="ZZ60" s="78"/>
      <c r="AAA60" s="78"/>
      <c r="AAB60" s="78"/>
      <c r="AAC60" s="78"/>
      <c r="AAD60" s="78"/>
      <c r="AAE60" s="78"/>
      <c r="AAF60" s="78"/>
      <c r="AAG60" s="78"/>
      <c r="AAH60" s="78"/>
      <c r="AAI60" s="78"/>
      <c r="AAJ60" s="78"/>
      <c r="AAK60" s="78"/>
      <c r="AAL60" s="78"/>
      <c r="AAM60" s="78"/>
      <c r="AAN60" s="78"/>
      <c r="AAO60" s="78"/>
      <c r="AAP60" s="78"/>
      <c r="AAQ60" s="78"/>
      <c r="AAR60" s="78"/>
      <c r="AAS60" s="78"/>
      <c r="AAT60" s="78"/>
      <c r="AAU60" s="78"/>
      <c r="AAV60" s="78"/>
      <c r="AAW60" s="78"/>
      <c r="AAX60" s="78"/>
      <c r="AAY60" s="78"/>
      <c r="AAZ60" s="78"/>
      <c r="ABA60" s="78"/>
      <c r="ABB60" s="78"/>
      <c r="ABC60" s="78"/>
      <c r="ABD60" s="78"/>
      <c r="ABE60" s="78"/>
      <c r="ABF60" s="78"/>
      <c r="ABG60" s="78"/>
      <c r="ABH60" s="78"/>
      <c r="ABI60" s="78"/>
      <c r="ABJ60" s="78"/>
      <c r="ABK60" s="78"/>
      <c r="ABL60" s="78"/>
      <c r="ABM60" s="78"/>
      <c r="ABN60" s="78"/>
      <c r="ABO60" s="78"/>
      <c r="ABP60" s="78"/>
      <c r="ABQ60" s="78"/>
      <c r="ABR60" s="78"/>
      <c r="ABS60" s="78"/>
      <c r="ABT60" s="78"/>
      <c r="ABU60" s="78"/>
      <c r="ABV60" s="78"/>
      <c r="ABW60" s="78"/>
      <c r="ABX60" s="78"/>
      <c r="ABY60" s="78"/>
      <c r="ABZ60" s="78"/>
      <c r="ACA60" s="78"/>
      <c r="ACB60" s="78"/>
      <c r="ACC60" s="78"/>
      <c r="ACD60" s="78"/>
      <c r="ACE60" s="78"/>
      <c r="ACF60" s="78"/>
      <c r="ACG60" s="78"/>
      <c r="ACH60" s="78"/>
      <c r="ACI60" s="78"/>
      <c r="ACJ60" s="78"/>
      <c r="ACK60" s="78"/>
      <c r="ACL60" s="78"/>
      <c r="ACM60" s="78"/>
      <c r="ACN60" s="78"/>
      <c r="ACO60" s="78"/>
      <c r="ACP60" s="78"/>
      <c r="ACQ60" s="78"/>
      <c r="ACR60" s="78"/>
      <c r="ACS60" s="78"/>
      <c r="ACT60" s="78"/>
      <c r="ACU60" s="78"/>
      <c r="ACV60" s="78"/>
      <c r="ACW60" s="78"/>
      <c r="ACX60" s="78"/>
      <c r="ACY60" s="78"/>
      <c r="ACZ60" s="78"/>
      <c r="ADA60" s="78"/>
      <c r="ADB60" s="78"/>
      <c r="ADC60" s="78"/>
      <c r="ADD60" s="78"/>
      <c r="ADE60" s="78"/>
      <c r="ADF60" s="78"/>
      <c r="ADG60" s="78"/>
      <c r="ADH60" s="78"/>
      <c r="ADI60" s="78"/>
      <c r="ADJ60" s="78"/>
      <c r="ADK60" s="78"/>
      <c r="ADL60" s="78"/>
      <c r="ADM60" s="78"/>
      <c r="ADN60" s="78"/>
      <c r="ADO60" s="78"/>
      <c r="ADP60" s="78"/>
      <c r="ADQ60" s="78"/>
      <c r="ADR60" s="78"/>
      <c r="ADS60" s="78"/>
      <c r="ADT60" s="78"/>
      <c r="ADU60" s="78"/>
      <c r="ADV60" s="78"/>
      <c r="ADW60" s="78"/>
      <c r="ADX60" s="78"/>
      <c r="ADY60" s="78"/>
      <c r="ADZ60" s="78"/>
      <c r="AEA60" s="78"/>
      <c r="AEB60" s="78"/>
      <c r="AEC60" s="78"/>
      <c r="AED60" s="78"/>
      <c r="AEE60" s="78"/>
      <c r="AEF60" s="78"/>
      <c r="AEG60" s="78"/>
      <c r="AEH60" s="78"/>
      <c r="AEI60" s="78"/>
      <c r="AEJ60" s="78"/>
      <c r="AEK60" s="78"/>
      <c r="AEL60" s="78"/>
      <c r="AEM60" s="78"/>
      <c r="AEN60" s="78"/>
      <c r="AEO60" s="78"/>
      <c r="AEP60" s="78"/>
      <c r="AEQ60" s="78"/>
      <c r="AER60" s="78"/>
      <c r="AES60" s="78"/>
      <c r="AET60" s="78"/>
      <c r="AEU60" s="78"/>
      <c r="AEV60" s="78"/>
      <c r="AEW60" s="78"/>
      <c r="AEX60" s="78"/>
      <c r="AEY60" s="78"/>
      <c r="AEZ60" s="78"/>
      <c r="AFA60" s="78"/>
      <c r="AFB60" s="78"/>
      <c r="AFC60" s="78"/>
      <c r="AFD60" s="78"/>
      <c r="AFE60" s="78"/>
      <c r="AFF60" s="78"/>
      <c r="AFG60" s="78"/>
      <c r="AFH60" s="78"/>
      <c r="AFI60" s="78"/>
      <c r="AFJ60" s="78"/>
      <c r="AFK60" s="78"/>
      <c r="AFL60" s="78"/>
      <c r="AFM60" s="78"/>
      <c r="AFN60" s="78"/>
      <c r="AFO60" s="78"/>
      <c r="AFP60" s="78"/>
      <c r="AFQ60" s="78"/>
      <c r="AFR60" s="78"/>
      <c r="AFS60" s="78"/>
      <c r="AFT60" s="78"/>
      <c r="AFU60" s="78"/>
      <c r="AFV60" s="78"/>
      <c r="AFW60" s="78"/>
      <c r="AFX60" s="78"/>
      <c r="AFY60" s="78"/>
      <c r="AFZ60" s="78"/>
      <c r="AGA60" s="78"/>
      <c r="AGB60" s="78"/>
      <c r="AGC60" s="78"/>
      <c r="AGD60" s="78"/>
      <c r="AGE60" s="78"/>
      <c r="AGF60" s="78"/>
      <c r="AGG60" s="78"/>
      <c r="AGH60" s="78"/>
      <c r="AGI60" s="78"/>
      <c r="AGJ60" s="78"/>
      <c r="AGK60" s="78"/>
      <c r="AGL60" s="78"/>
      <c r="AGM60" s="78"/>
      <c r="AGN60" s="78"/>
      <c r="AGO60" s="78"/>
      <c r="AGP60" s="78"/>
      <c r="AGQ60" s="78"/>
      <c r="AGR60" s="78"/>
      <c r="AGS60" s="78"/>
      <c r="AGT60" s="78"/>
      <c r="AGU60" s="78"/>
      <c r="AGV60" s="78"/>
      <c r="AGW60" s="78"/>
      <c r="AGX60" s="78"/>
      <c r="AGY60" s="78"/>
      <c r="AGZ60" s="78"/>
      <c r="AHA60" s="78"/>
      <c r="AHB60" s="78"/>
      <c r="AHC60" s="78"/>
      <c r="AHD60" s="78"/>
      <c r="AHE60" s="78"/>
      <c r="AHF60" s="78"/>
      <c r="AHG60" s="78"/>
      <c r="AHH60" s="78"/>
      <c r="AHI60" s="78"/>
      <c r="AHJ60" s="78"/>
      <c r="AHK60" s="78"/>
      <c r="AHL60" s="78"/>
      <c r="AHM60" s="78"/>
      <c r="AHN60" s="78"/>
      <c r="AHO60" s="78"/>
      <c r="AHP60" s="78"/>
      <c r="AHQ60" s="78"/>
      <c r="AHR60" s="78"/>
      <c r="AHS60" s="78"/>
      <c r="AHT60" s="78"/>
      <c r="AHU60" s="78"/>
      <c r="AHV60" s="78"/>
      <c r="AHW60" s="78"/>
      <c r="AHX60" s="78"/>
      <c r="AHY60" s="78"/>
      <c r="AHZ60" s="78"/>
      <c r="AIA60" s="78"/>
      <c r="AIB60" s="78"/>
      <c r="AIC60" s="78"/>
      <c r="AID60" s="78"/>
      <c r="AIE60" s="78"/>
      <c r="AIF60" s="78"/>
      <c r="AIG60" s="78"/>
      <c r="AIH60" s="78"/>
      <c r="AII60" s="78"/>
      <c r="AIJ60" s="78"/>
      <c r="AIK60" s="78"/>
      <c r="AIL60" s="78"/>
      <c r="AIM60" s="78"/>
      <c r="AIN60" s="78"/>
      <c r="AIO60" s="78"/>
      <c r="AIP60" s="78"/>
      <c r="AIQ60" s="78"/>
      <c r="AIR60" s="78"/>
      <c r="AIS60" s="78"/>
      <c r="AIT60" s="78"/>
      <c r="AIU60" s="78"/>
      <c r="AIV60" s="78"/>
      <c r="AIW60" s="78"/>
      <c r="AIX60" s="78"/>
      <c r="AIY60" s="78"/>
      <c r="AIZ60" s="78"/>
      <c r="AJA60" s="78"/>
      <c r="AJB60" s="78"/>
      <c r="AJC60" s="78"/>
      <c r="AJD60" s="78"/>
      <c r="AJE60" s="78"/>
      <c r="AJF60" s="78"/>
      <c r="AJG60" s="78"/>
      <c r="AJH60" s="78"/>
      <c r="AJI60" s="78"/>
      <c r="AJJ60" s="78"/>
      <c r="AJK60" s="78"/>
      <c r="AJL60" s="78"/>
      <c r="AJM60" s="78"/>
      <c r="AJN60" s="78"/>
      <c r="AJO60" s="78"/>
      <c r="AJP60" s="78"/>
      <c r="AJQ60" s="78"/>
      <c r="AJR60" s="78"/>
      <c r="AJS60" s="78"/>
      <c r="AJT60" s="78"/>
      <c r="AJU60" s="78"/>
      <c r="AJV60" s="78"/>
      <c r="AJW60" s="78"/>
      <c r="AJX60" s="78"/>
      <c r="AJY60" s="78"/>
      <c r="AJZ60" s="78"/>
      <c r="AKA60" s="78"/>
      <c r="AKB60" s="78"/>
      <c r="AKC60" s="78"/>
      <c r="AKD60" s="78"/>
      <c r="AKE60" s="78"/>
      <c r="AKF60" s="78"/>
      <c r="AKG60" s="78"/>
      <c r="AKH60" s="78"/>
      <c r="AKI60" s="78"/>
      <c r="AKJ60" s="78"/>
      <c r="AKK60" s="78"/>
      <c r="AKL60" s="78"/>
      <c r="AKM60" s="78"/>
      <c r="AKN60" s="78"/>
      <c r="AKO60" s="78"/>
      <c r="AKP60" s="78"/>
      <c r="AKQ60" s="78"/>
      <c r="AKR60" s="78"/>
      <c r="AKS60" s="78"/>
      <c r="AKT60" s="78"/>
      <c r="AKU60" s="78"/>
      <c r="AKV60" s="78"/>
      <c r="AKW60" s="78"/>
      <c r="AKX60" s="78"/>
      <c r="AKY60" s="78"/>
      <c r="AKZ60" s="78"/>
      <c r="ALA60" s="78"/>
      <c r="ALB60" s="78"/>
      <c r="ALC60" s="78"/>
      <c r="ALD60" s="78"/>
      <c r="ALE60" s="78"/>
      <c r="ALF60" s="78"/>
      <c r="ALG60" s="78"/>
      <c r="ALH60" s="78"/>
      <c r="ALI60" s="78"/>
      <c r="ALJ60" s="78"/>
      <c r="ALK60" s="78"/>
      <c r="ALL60" s="78"/>
      <c r="ALM60" s="78"/>
      <c r="ALN60" s="78"/>
      <c r="ALO60" s="78"/>
      <c r="ALP60" s="78"/>
      <c r="ALQ60" s="78"/>
      <c r="ALR60" s="78"/>
      <c r="ALS60" s="78"/>
      <c r="ALT60" s="78"/>
      <c r="ALU60" s="78"/>
      <c r="ALV60" s="78"/>
      <c r="ALW60" s="78"/>
      <c r="ALX60" s="78"/>
      <c r="ALY60" s="78"/>
      <c r="ALZ60" s="78"/>
      <c r="AMA60" s="78"/>
      <c r="AMB60" s="78"/>
      <c r="AMC60" s="78"/>
      <c r="AMD60" s="78"/>
      <c r="AME60" s="78"/>
      <c r="AMF60" s="78"/>
      <c r="AMG60" s="78"/>
      <c r="AMH60" s="78"/>
      <c r="AMI60" s="78"/>
      <c r="AMJ60" s="78"/>
      <c r="AMK60" s="78"/>
      <c r="AML60" s="78"/>
      <c r="AMM60" s="78"/>
      <c r="AMN60" s="78"/>
    </row>
    <row r="61" spans="1:1029" s="79" customFormat="1" ht="44.25" customHeight="1">
      <c r="A61" s="72">
        <v>42</v>
      </c>
      <c r="B61" s="72">
        <v>4</v>
      </c>
      <c r="C61" s="66" t="s">
        <v>600</v>
      </c>
      <c r="D61" s="66" t="s">
        <v>69</v>
      </c>
      <c r="E61" s="66" t="s">
        <v>601</v>
      </c>
      <c r="F61" s="197"/>
      <c r="G61" s="66" t="s">
        <v>602</v>
      </c>
      <c r="H61" s="197">
        <v>36</v>
      </c>
      <c r="I61" s="197">
        <v>36</v>
      </c>
      <c r="J61" s="197">
        <v>1</v>
      </c>
      <c r="K61" s="19"/>
      <c r="L61" s="66" t="s">
        <v>603</v>
      </c>
      <c r="M61" s="93"/>
      <c r="N61" s="66" t="s">
        <v>603</v>
      </c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  <c r="IU61" s="78"/>
      <c r="IV61" s="78"/>
      <c r="IW61" s="78"/>
      <c r="IX61" s="78"/>
      <c r="IY61" s="78"/>
      <c r="IZ61" s="78"/>
      <c r="JA61" s="78"/>
      <c r="JB61" s="78"/>
      <c r="JC61" s="78"/>
      <c r="JD61" s="78"/>
      <c r="JE61" s="78"/>
      <c r="JF61" s="78"/>
      <c r="JG61" s="78"/>
      <c r="JH61" s="78"/>
      <c r="JI61" s="78"/>
      <c r="JJ61" s="78"/>
      <c r="JK61" s="78"/>
      <c r="JL61" s="78"/>
      <c r="JM61" s="78"/>
      <c r="JN61" s="78"/>
      <c r="JO61" s="78"/>
      <c r="JP61" s="78"/>
      <c r="JQ61" s="78"/>
      <c r="JR61" s="78"/>
      <c r="JS61" s="78"/>
      <c r="JT61" s="78"/>
      <c r="JU61" s="78"/>
      <c r="JV61" s="78"/>
      <c r="JW61" s="78"/>
      <c r="JX61" s="78"/>
      <c r="JY61" s="78"/>
      <c r="JZ61" s="78"/>
      <c r="KA61" s="78"/>
      <c r="KB61" s="78"/>
      <c r="KC61" s="78"/>
      <c r="KD61" s="78"/>
      <c r="KE61" s="78"/>
      <c r="KF61" s="78"/>
      <c r="KG61" s="78"/>
      <c r="KH61" s="78"/>
      <c r="KI61" s="78"/>
      <c r="KJ61" s="78"/>
      <c r="KK61" s="78"/>
      <c r="KL61" s="78"/>
      <c r="KM61" s="78"/>
      <c r="KN61" s="78"/>
      <c r="KO61" s="78"/>
      <c r="KP61" s="78"/>
      <c r="KQ61" s="78"/>
      <c r="KR61" s="78"/>
      <c r="KS61" s="78"/>
      <c r="KT61" s="78"/>
      <c r="KU61" s="78"/>
      <c r="KV61" s="78"/>
      <c r="KW61" s="78"/>
      <c r="KX61" s="78"/>
      <c r="KY61" s="78"/>
      <c r="KZ61" s="78"/>
      <c r="LA61" s="78"/>
      <c r="LB61" s="78"/>
      <c r="LC61" s="78"/>
      <c r="LD61" s="78"/>
      <c r="LE61" s="78"/>
      <c r="LF61" s="78"/>
      <c r="LG61" s="78"/>
      <c r="LH61" s="78"/>
      <c r="LI61" s="78"/>
      <c r="LJ61" s="78"/>
      <c r="LK61" s="78"/>
      <c r="LL61" s="78"/>
      <c r="LM61" s="78"/>
      <c r="LN61" s="78"/>
      <c r="LO61" s="78"/>
      <c r="LP61" s="78"/>
      <c r="LQ61" s="78"/>
      <c r="LR61" s="78"/>
      <c r="LS61" s="78"/>
      <c r="LT61" s="78"/>
      <c r="LU61" s="78"/>
      <c r="LV61" s="78"/>
      <c r="LW61" s="78"/>
      <c r="LX61" s="78"/>
      <c r="LY61" s="78"/>
      <c r="LZ61" s="78"/>
      <c r="MA61" s="78"/>
      <c r="MB61" s="78"/>
      <c r="MC61" s="78"/>
      <c r="MD61" s="78"/>
      <c r="ME61" s="78"/>
      <c r="MF61" s="78"/>
      <c r="MG61" s="78"/>
      <c r="MH61" s="78"/>
      <c r="MI61" s="78"/>
      <c r="MJ61" s="78"/>
      <c r="MK61" s="78"/>
      <c r="ML61" s="78"/>
      <c r="MM61" s="78"/>
      <c r="MN61" s="78"/>
      <c r="MO61" s="78"/>
      <c r="MP61" s="78"/>
      <c r="MQ61" s="78"/>
      <c r="MR61" s="78"/>
      <c r="MS61" s="78"/>
      <c r="MT61" s="78"/>
      <c r="MU61" s="78"/>
      <c r="MV61" s="78"/>
      <c r="MW61" s="78"/>
      <c r="MX61" s="78"/>
      <c r="MY61" s="78"/>
      <c r="MZ61" s="78"/>
      <c r="NA61" s="78"/>
      <c r="NB61" s="78"/>
      <c r="NC61" s="78"/>
      <c r="ND61" s="78"/>
      <c r="NE61" s="78"/>
      <c r="NF61" s="78"/>
      <c r="NG61" s="78"/>
      <c r="NH61" s="78"/>
      <c r="NI61" s="78"/>
      <c r="NJ61" s="78"/>
      <c r="NK61" s="78"/>
      <c r="NL61" s="78"/>
      <c r="NM61" s="78"/>
      <c r="NN61" s="78"/>
      <c r="NO61" s="78"/>
      <c r="NP61" s="78"/>
      <c r="NQ61" s="78"/>
      <c r="NR61" s="78"/>
      <c r="NS61" s="78"/>
      <c r="NT61" s="78"/>
      <c r="NU61" s="78"/>
      <c r="NV61" s="78"/>
      <c r="NW61" s="78"/>
      <c r="NX61" s="78"/>
      <c r="NY61" s="78"/>
      <c r="NZ61" s="78"/>
      <c r="OA61" s="78"/>
      <c r="OB61" s="78"/>
      <c r="OC61" s="78"/>
      <c r="OD61" s="78"/>
      <c r="OE61" s="78"/>
      <c r="OF61" s="78"/>
      <c r="OG61" s="78"/>
      <c r="OH61" s="78"/>
      <c r="OI61" s="78"/>
      <c r="OJ61" s="78"/>
      <c r="OK61" s="78"/>
      <c r="OL61" s="78"/>
      <c r="OM61" s="78"/>
      <c r="ON61" s="78"/>
      <c r="OO61" s="78"/>
      <c r="OP61" s="78"/>
      <c r="OQ61" s="78"/>
      <c r="OR61" s="78"/>
      <c r="OS61" s="78"/>
      <c r="OT61" s="78"/>
      <c r="OU61" s="78"/>
      <c r="OV61" s="78"/>
      <c r="OW61" s="78"/>
      <c r="OX61" s="78"/>
      <c r="OY61" s="78"/>
      <c r="OZ61" s="78"/>
      <c r="PA61" s="78"/>
      <c r="PB61" s="78"/>
      <c r="PC61" s="78"/>
      <c r="PD61" s="78"/>
      <c r="PE61" s="78"/>
      <c r="PF61" s="78"/>
      <c r="PG61" s="78"/>
      <c r="PH61" s="78"/>
      <c r="PI61" s="78"/>
      <c r="PJ61" s="78"/>
      <c r="PK61" s="78"/>
      <c r="PL61" s="78"/>
      <c r="PM61" s="78"/>
      <c r="PN61" s="78"/>
      <c r="PO61" s="78"/>
      <c r="PP61" s="78"/>
      <c r="PQ61" s="78"/>
      <c r="PR61" s="78"/>
      <c r="PS61" s="78"/>
      <c r="PT61" s="78"/>
      <c r="PU61" s="78"/>
      <c r="PV61" s="78"/>
      <c r="PW61" s="78"/>
      <c r="PX61" s="78"/>
      <c r="PY61" s="78"/>
      <c r="PZ61" s="78"/>
      <c r="QA61" s="78"/>
      <c r="QB61" s="78"/>
      <c r="QC61" s="78"/>
      <c r="QD61" s="78"/>
      <c r="QE61" s="78"/>
      <c r="QF61" s="78"/>
      <c r="QG61" s="78"/>
      <c r="QH61" s="78"/>
      <c r="QI61" s="78"/>
      <c r="QJ61" s="78"/>
      <c r="QK61" s="78"/>
      <c r="QL61" s="78"/>
      <c r="QM61" s="78"/>
      <c r="QN61" s="78"/>
      <c r="QO61" s="78"/>
      <c r="QP61" s="78"/>
      <c r="QQ61" s="78"/>
      <c r="QR61" s="78"/>
      <c r="QS61" s="78"/>
      <c r="QT61" s="78"/>
      <c r="QU61" s="78"/>
      <c r="QV61" s="78"/>
      <c r="QW61" s="78"/>
      <c r="QX61" s="78"/>
      <c r="QY61" s="78"/>
      <c r="QZ61" s="78"/>
      <c r="RA61" s="78"/>
      <c r="RB61" s="78"/>
      <c r="RC61" s="78"/>
      <c r="RD61" s="78"/>
      <c r="RE61" s="78"/>
      <c r="RF61" s="78"/>
      <c r="RG61" s="78"/>
      <c r="RH61" s="78"/>
      <c r="RI61" s="78"/>
      <c r="RJ61" s="78"/>
      <c r="RK61" s="78"/>
      <c r="RL61" s="78"/>
      <c r="RM61" s="78"/>
      <c r="RN61" s="78"/>
      <c r="RO61" s="78"/>
      <c r="RP61" s="78"/>
      <c r="RQ61" s="78"/>
      <c r="RR61" s="78"/>
      <c r="RS61" s="78"/>
      <c r="RT61" s="78"/>
      <c r="RU61" s="78"/>
      <c r="RV61" s="78"/>
      <c r="RW61" s="78"/>
      <c r="RX61" s="78"/>
      <c r="RY61" s="78"/>
      <c r="RZ61" s="78"/>
      <c r="SA61" s="78"/>
      <c r="SB61" s="78"/>
      <c r="SC61" s="78"/>
      <c r="SD61" s="78"/>
      <c r="SE61" s="78"/>
      <c r="SF61" s="78"/>
      <c r="SG61" s="78"/>
      <c r="SH61" s="78"/>
      <c r="SI61" s="78"/>
      <c r="SJ61" s="78"/>
      <c r="SK61" s="78"/>
      <c r="SL61" s="78"/>
      <c r="SM61" s="78"/>
      <c r="SN61" s="78"/>
      <c r="SO61" s="78"/>
      <c r="SP61" s="78"/>
      <c r="SQ61" s="78"/>
      <c r="SR61" s="78"/>
      <c r="SS61" s="78"/>
      <c r="ST61" s="78"/>
      <c r="SU61" s="78"/>
      <c r="SV61" s="78"/>
      <c r="SW61" s="78"/>
      <c r="SX61" s="78"/>
      <c r="SY61" s="78"/>
      <c r="SZ61" s="78"/>
      <c r="TA61" s="78"/>
      <c r="TB61" s="78"/>
      <c r="TC61" s="78"/>
      <c r="TD61" s="78"/>
      <c r="TE61" s="78"/>
      <c r="TF61" s="78"/>
      <c r="TG61" s="78"/>
      <c r="TH61" s="78"/>
      <c r="TI61" s="78"/>
      <c r="TJ61" s="78"/>
      <c r="TK61" s="78"/>
      <c r="TL61" s="78"/>
      <c r="TM61" s="78"/>
      <c r="TN61" s="78"/>
      <c r="TO61" s="78"/>
      <c r="TP61" s="78"/>
      <c r="TQ61" s="78"/>
      <c r="TR61" s="78"/>
      <c r="TS61" s="78"/>
      <c r="TT61" s="78"/>
      <c r="TU61" s="78"/>
      <c r="TV61" s="78"/>
      <c r="TW61" s="78"/>
      <c r="TX61" s="78"/>
      <c r="TY61" s="78"/>
      <c r="TZ61" s="78"/>
      <c r="UA61" s="78"/>
      <c r="UB61" s="78"/>
      <c r="UC61" s="78"/>
      <c r="UD61" s="78"/>
      <c r="UE61" s="78"/>
      <c r="UF61" s="78"/>
      <c r="UG61" s="78"/>
      <c r="UH61" s="78"/>
      <c r="UI61" s="78"/>
      <c r="UJ61" s="78"/>
      <c r="UK61" s="78"/>
      <c r="UL61" s="78"/>
      <c r="UM61" s="78"/>
      <c r="UN61" s="78"/>
      <c r="UO61" s="78"/>
      <c r="UP61" s="78"/>
      <c r="UQ61" s="78"/>
      <c r="UR61" s="78"/>
      <c r="US61" s="78"/>
      <c r="UT61" s="78"/>
      <c r="UU61" s="78"/>
      <c r="UV61" s="78"/>
      <c r="UW61" s="78"/>
      <c r="UX61" s="78"/>
      <c r="UY61" s="78"/>
      <c r="UZ61" s="78"/>
      <c r="VA61" s="78"/>
      <c r="VB61" s="78"/>
      <c r="VC61" s="78"/>
      <c r="VD61" s="78"/>
      <c r="VE61" s="78"/>
      <c r="VF61" s="78"/>
      <c r="VG61" s="78"/>
      <c r="VH61" s="78"/>
      <c r="VI61" s="78"/>
      <c r="VJ61" s="78"/>
      <c r="VK61" s="78"/>
      <c r="VL61" s="78"/>
      <c r="VM61" s="78"/>
      <c r="VN61" s="78"/>
      <c r="VO61" s="78"/>
      <c r="VP61" s="78"/>
      <c r="VQ61" s="78"/>
      <c r="VR61" s="78"/>
      <c r="VS61" s="78"/>
      <c r="VT61" s="78"/>
      <c r="VU61" s="78"/>
      <c r="VV61" s="78"/>
      <c r="VW61" s="78"/>
      <c r="VX61" s="78"/>
      <c r="VY61" s="78"/>
      <c r="VZ61" s="78"/>
      <c r="WA61" s="78"/>
      <c r="WB61" s="78"/>
      <c r="WC61" s="78"/>
      <c r="WD61" s="78"/>
      <c r="WE61" s="78"/>
      <c r="WF61" s="78"/>
      <c r="WG61" s="78"/>
      <c r="WH61" s="78"/>
      <c r="WI61" s="78"/>
      <c r="WJ61" s="78"/>
      <c r="WK61" s="78"/>
      <c r="WL61" s="78"/>
      <c r="WM61" s="78"/>
      <c r="WN61" s="78"/>
      <c r="WO61" s="78"/>
      <c r="WP61" s="78"/>
      <c r="WQ61" s="78"/>
      <c r="WR61" s="78"/>
      <c r="WS61" s="78"/>
      <c r="WT61" s="78"/>
      <c r="WU61" s="78"/>
      <c r="WV61" s="78"/>
      <c r="WW61" s="78"/>
      <c r="WX61" s="78"/>
      <c r="WY61" s="78"/>
      <c r="WZ61" s="78"/>
      <c r="XA61" s="78"/>
      <c r="XB61" s="78"/>
      <c r="XC61" s="78"/>
      <c r="XD61" s="78"/>
      <c r="XE61" s="78"/>
      <c r="XF61" s="78"/>
      <c r="XG61" s="78"/>
      <c r="XH61" s="78"/>
      <c r="XI61" s="78"/>
      <c r="XJ61" s="78"/>
      <c r="XK61" s="78"/>
      <c r="XL61" s="78"/>
      <c r="XM61" s="78"/>
      <c r="XN61" s="78"/>
      <c r="XO61" s="78"/>
      <c r="XP61" s="78"/>
      <c r="XQ61" s="78"/>
      <c r="XR61" s="78"/>
      <c r="XS61" s="78"/>
      <c r="XT61" s="78"/>
      <c r="XU61" s="78"/>
      <c r="XV61" s="78"/>
      <c r="XW61" s="78"/>
      <c r="XX61" s="78"/>
      <c r="XY61" s="78"/>
      <c r="XZ61" s="78"/>
      <c r="YA61" s="78"/>
      <c r="YB61" s="78"/>
      <c r="YC61" s="78"/>
      <c r="YD61" s="78"/>
      <c r="YE61" s="78"/>
      <c r="YF61" s="78"/>
      <c r="YG61" s="78"/>
      <c r="YH61" s="78"/>
      <c r="YI61" s="78"/>
      <c r="YJ61" s="78"/>
      <c r="YK61" s="78"/>
      <c r="YL61" s="78"/>
      <c r="YM61" s="78"/>
      <c r="YN61" s="78"/>
      <c r="YO61" s="78"/>
      <c r="YP61" s="78"/>
      <c r="YQ61" s="78"/>
      <c r="YR61" s="78"/>
      <c r="YS61" s="78"/>
      <c r="YT61" s="78"/>
      <c r="YU61" s="78"/>
      <c r="YV61" s="78"/>
      <c r="YW61" s="78"/>
      <c r="YX61" s="78"/>
      <c r="YY61" s="78"/>
      <c r="YZ61" s="78"/>
      <c r="ZA61" s="78"/>
      <c r="ZB61" s="78"/>
      <c r="ZC61" s="78"/>
      <c r="ZD61" s="78"/>
      <c r="ZE61" s="78"/>
      <c r="ZF61" s="78"/>
      <c r="ZG61" s="78"/>
      <c r="ZH61" s="78"/>
      <c r="ZI61" s="78"/>
      <c r="ZJ61" s="78"/>
      <c r="ZK61" s="78"/>
      <c r="ZL61" s="78"/>
      <c r="ZM61" s="78"/>
      <c r="ZN61" s="78"/>
      <c r="ZO61" s="78"/>
      <c r="ZP61" s="78"/>
      <c r="ZQ61" s="78"/>
      <c r="ZR61" s="78"/>
      <c r="ZS61" s="78"/>
      <c r="ZT61" s="78"/>
      <c r="ZU61" s="78"/>
      <c r="ZV61" s="78"/>
      <c r="ZW61" s="78"/>
      <c r="ZX61" s="78"/>
      <c r="ZY61" s="78"/>
      <c r="ZZ61" s="78"/>
      <c r="AAA61" s="78"/>
      <c r="AAB61" s="78"/>
      <c r="AAC61" s="78"/>
      <c r="AAD61" s="78"/>
      <c r="AAE61" s="78"/>
      <c r="AAF61" s="78"/>
      <c r="AAG61" s="78"/>
      <c r="AAH61" s="78"/>
      <c r="AAI61" s="78"/>
      <c r="AAJ61" s="78"/>
      <c r="AAK61" s="78"/>
      <c r="AAL61" s="78"/>
      <c r="AAM61" s="78"/>
      <c r="AAN61" s="78"/>
      <c r="AAO61" s="78"/>
      <c r="AAP61" s="78"/>
      <c r="AAQ61" s="78"/>
      <c r="AAR61" s="78"/>
      <c r="AAS61" s="78"/>
      <c r="AAT61" s="78"/>
      <c r="AAU61" s="78"/>
      <c r="AAV61" s="78"/>
      <c r="AAW61" s="78"/>
      <c r="AAX61" s="78"/>
      <c r="AAY61" s="78"/>
      <c r="AAZ61" s="78"/>
      <c r="ABA61" s="78"/>
      <c r="ABB61" s="78"/>
      <c r="ABC61" s="78"/>
      <c r="ABD61" s="78"/>
      <c r="ABE61" s="78"/>
      <c r="ABF61" s="78"/>
      <c r="ABG61" s="78"/>
      <c r="ABH61" s="78"/>
      <c r="ABI61" s="78"/>
      <c r="ABJ61" s="78"/>
      <c r="ABK61" s="78"/>
      <c r="ABL61" s="78"/>
      <c r="ABM61" s="78"/>
      <c r="ABN61" s="78"/>
      <c r="ABO61" s="78"/>
      <c r="ABP61" s="78"/>
      <c r="ABQ61" s="78"/>
      <c r="ABR61" s="78"/>
      <c r="ABS61" s="78"/>
      <c r="ABT61" s="78"/>
      <c r="ABU61" s="78"/>
      <c r="ABV61" s="78"/>
      <c r="ABW61" s="78"/>
      <c r="ABX61" s="78"/>
      <c r="ABY61" s="78"/>
      <c r="ABZ61" s="78"/>
      <c r="ACA61" s="78"/>
      <c r="ACB61" s="78"/>
      <c r="ACC61" s="78"/>
      <c r="ACD61" s="78"/>
      <c r="ACE61" s="78"/>
      <c r="ACF61" s="78"/>
      <c r="ACG61" s="78"/>
      <c r="ACH61" s="78"/>
      <c r="ACI61" s="78"/>
      <c r="ACJ61" s="78"/>
      <c r="ACK61" s="78"/>
      <c r="ACL61" s="78"/>
      <c r="ACM61" s="78"/>
      <c r="ACN61" s="78"/>
      <c r="ACO61" s="78"/>
      <c r="ACP61" s="78"/>
      <c r="ACQ61" s="78"/>
      <c r="ACR61" s="78"/>
      <c r="ACS61" s="78"/>
      <c r="ACT61" s="78"/>
      <c r="ACU61" s="78"/>
      <c r="ACV61" s="78"/>
      <c r="ACW61" s="78"/>
      <c r="ACX61" s="78"/>
      <c r="ACY61" s="78"/>
      <c r="ACZ61" s="78"/>
      <c r="ADA61" s="78"/>
      <c r="ADB61" s="78"/>
      <c r="ADC61" s="78"/>
      <c r="ADD61" s="78"/>
      <c r="ADE61" s="78"/>
      <c r="ADF61" s="78"/>
      <c r="ADG61" s="78"/>
      <c r="ADH61" s="78"/>
      <c r="ADI61" s="78"/>
      <c r="ADJ61" s="78"/>
      <c r="ADK61" s="78"/>
      <c r="ADL61" s="78"/>
      <c r="ADM61" s="78"/>
      <c r="ADN61" s="78"/>
      <c r="ADO61" s="78"/>
      <c r="ADP61" s="78"/>
      <c r="ADQ61" s="78"/>
      <c r="ADR61" s="78"/>
      <c r="ADS61" s="78"/>
      <c r="ADT61" s="78"/>
      <c r="ADU61" s="78"/>
      <c r="ADV61" s="78"/>
      <c r="ADW61" s="78"/>
      <c r="ADX61" s="78"/>
      <c r="ADY61" s="78"/>
      <c r="ADZ61" s="78"/>
      <c r="AEA61" s="78"/>
      <c r="AEB61" s="78"/>
      <c r="AEC61" s="78"/>
      <c r="AED61" s="78"/>
      <c r="AEE61" s="78"/>
      <c r="AEF61" s="78"/>
      <c r="AEG61" s="78"/>
      <c r="AEH61" s="78"/>
      <c r="AEI61" s="78"/>
      <c r="AEJ61" s="78"/>
      <c r="AEK61" s="78"/>
      <c r="AEL61" s="78"/>
      <c r="AEM61" s="78"/>
      <c r="AEN61" s="78"/>
      <c r="AEO61" s="78"/>
      <c r="AEP61" s="78"/>
      <c r="AEQ61" s="78"/>
      <c r="AER61" s="78"/>
      <c r="AES61" s="78"/>
      <c r="AET61" s="78"/>
      <c r="AEU61" s="78"/>
      <c r="AEV61" s="78"/>
      <c r="AEW61" s="78"/>
      <c r="AEX61" s="78"/>
      <c r="AEY61" s="78"/>
      <c r="AEZ61" s="78"/>
      <c r="AFA61" s="78"/>
      <c r="AFB61" s="78"/>
      <c r="AFC61" s="78"/>
      <c r="AFD61" s="78"/>
      <c r="AFE61" s="78"/>
      <c r="AFF61" s="78"/>
      <c r="AFG61" s="78"/>
      <c r="AFH61" s="78"/>
      <c r="AFI61" s="78"/>
      <c r="AFJ61" s="78"/>
      <c r="AFK61" s="78"/>
      <c r="AFL61" s="78"/>
      <c r="AFM61" s="78"/>
      <c r="AFN61" s="78"/>
      <c r="AFO61" s="78"/>
      <c r="AFP61" s="78"/>
      <c r="AFQ61" s="78"/>
      <c r="AFR61" s="78"/>
      <c r="AFS61" s="78"/>
      <c r="AFT61" s="78"/>
      <c r="AFU61" s="78"/>
      <c r="AFV61" s="78"/>
      <c r="AFW61" s="78"/>
      <c r="AFX61" s="78"/>
      <c r="AFY61" s="78"/>
      <c r="AFZ61" s="78"/>
      <c r="AGA61" s="78"/>
      <c r="AGB61" s="78"/>
      <c r="AGC61" s="78"/>
      <c r="AGD61" s="78"/>
      <c r="AGE61" s="78"/>
      <c r="AGF61" s="78"/>
      <c r="AGG61" s="78"/>
      <c r="AGH61" s="78"/>
      <c r="AGI61" s="78"/>
      <c r="AGJ61" s="78"/>
      <c r="AGK61" s="78"/>
      <c r="AGL61" s="78"/>
      <c r="AGM61" s="78"/>
      <c r="AGN61" s="78"/>
      <c r="AGO61" s="78"/>
      <c r="AGP61" s="78"/>
      <c r="AGQ61" s="78"/>
      <c r="AGR61" s="78"/>
      <c r="AGS61" s="78"/>
      <c r="AGT61" s="78"/>
      <c r="AGU61" s="78"/>
      <c r="AGV61" s="78"/>
      <c r="AGW61" s="78"/>
      <c r="AGX61" s="78"/>
      <c r="AGY61" s="78"/>
      <c r="AGZ61" s="78"/>
      <c r="AHA61" s="78"/>
      <c r="AHB61" s="78"/>
      <c r="AHC61" s="78"/>
      <c r="AHD61" s="78"/>
      <c r="AHE61" s="78"/>
      <c r="AHF61" s="78"/>
      <c r="AHG61" s="78"/>
      <c r="AHH61" s="78"/>
      <c r="AHI61" s="78"/>
      <c r="AHJ61" s="78"/>
      <c r="AHK61" s="78"/>
      <c r="AHL61" s="78"/>
      <c r="AHM61" s="78"/>
      <c r="AHN61" s="78"/>
      <c r="AHO61" s="78"/>
      <c r="AHP61" s="78"/>
      <c r="AHQ61" s="78"/>
      <c r="AHR61" s="78"/>
      <c r="AHS61" s="78"/>
      <c r="AHT61" s="78"/>
      <c r="AHU61" s="78"/>
      <c r="AHV61" s="78"/>
      <c r="AHW61" s="78"/>
      <c r="AHX61" s="78"/>
      <c r="AHY61" s="78"/>
      <c r="AHZ61" s="78"/>
      <c r="AIA61" s="78"/>
      <c r="AIB61" s="78"/>
      <c r="AIC61" s="78"/>
      <c r="AID61" s="78"/>
      <c r="AIE61" s="78"/>
      <c r="AIF61" s="78"/>
      <c r="AIG61" s="78"/>
      <c r="AIH61" s="78"/>
      <c r="AII61" s="78"/>
      <c r="AIJ61" s="78"/>
      <c r="AIK61" s="78"/>
      <c r="AIL61" s="78"/>
      <c r="AIM61" s="78"/>
      <c r="AIN61" s="78"/>
      <c r="AIO61" s="78"/>
      <c r="AIP61" s="78"/>
      <c r="AIQ61" s="78"/>
      <c r="AIR61" s="78"/>
      <c r="AIS61" s="78"/>
      <c r="AIT61" s="78"/>
      <c r="AIU61" s="78"/>
      <c r="AIV61" s="78"/>
      <c r="AIW61" s="78"/>
      <c r="AIX61" s="78"/>
      <c r="AIY61" s="78"/>
      <c r="AIZ61" s="78"/>
      <c r="AJA61" s="78"/>
      <c r="AJB61" s="78"/>
      <c r="AJC61" s="78"/>
      <c r="AJD61" s="78"/>
      <c r="AJE61" s="78"/>
      <c r="AJF61" s="78"/>
      <c r="AJG61" s="78"/>
      <c r="AJH61" s="78"/>
      <c r="AJI61" s="78"/>
      <c r="AJJ61" s="78"/>
      <c r="AJK61" s="78"/>
      <c r="AJL61" s="78"/>
      <c r="AJM61" s="78"/>
      <c r="AJN61" s="78"/>
      <c r="AJO61" s="78"/>
      <c r="AJP61" s="78"/>
      <c r="AJQ61" s="78"/>
      <c r="AJR61" s="78"/>
      <c r="AJS61" s="78"/>
      <c r="AJT61" s="78"/>
      <c r="AJU61" s="78"/>
      <c r="AJV61" s="78"/>
      <c r="AJW61" s="78"/>
      <c r="AJX61" s="78"/>
      <c r="AJY61" s="78"/>
      <c r="AJZ61" s="78"/>
      <c r="AKA61" s="78"/>
      <c r="AKB61" s="78"/>
      <c r="AKC61" s="78"/>
      <c r="AKD61" s="78"/>
      <c r="AKE61" s="78"/>
      <c r="AKF61" s="78"/>
      <c r="AKG61" s="78"/>
      <c r="AKH61" s="78"/>
      <c r="AKI61" s="78"/>
      <c r="AKJ61" s="78"/>
      <c r="AKK61" s="78"/>
      <c r="AKL61" s="78"/>
      <c r="AKM61" s="78"/>
      <c r="AKN61" s="78"/>
      <c r="AKO61" s="78"/>
      <c r="AKP61" s="78"/>
      <c r="AKQ61" s="78"/>
      <c r="AKR61" s="78"/>
      <c r="AKS61" s="78"/>
      <c r="AKT61" s="78"/>
      <c r="AKU61" s="78"/>
      <c r="AKV61" s="78"/>
      <c r="AKW61" s="78"/>
      <c r="AKX61" s="78"/>
      <c r="AKY61" s="78"/>
      <c r="AKZ61" s="78"/>
      <c r="ALA61" s="78"/>
      <c r="ALB61" s="78"/>
      <c r="ALC61" s="78"/>
      <c r="ALD61" s="78"/>
      <c r="ALE61" s="78"/>
      <c r="ALF61" s="78"/>
      <c r="ALG61" s="78"/>
      <c r="ALH61" s="78"/>
      <c r="ALI61" s="78"/>
      <c r="ALJ61" s="78"/>
      <c r="ALK61" s="78"/>
      <c r="ALL61" s="78"/>
      <c r="ALM61" s="78"/>
      <c r="ALN61" s="78"/>
      <c r="ALO61" s="78"/>
      <c r="ALP61" s="78"/>
      <c r="ALQ61" s="78"/>
      <c r="ALR61" s="78"/>
      <c r="ALS61" s="78"/>
      <c r="ALT61" s="78"/>
      <c r="ALU61" s="78"/>
      <c r="ALV61" s="78"/>
      <c r="ALW61" s="78"/>
      <c r="ALX61" s="78"/>
      <c r="ALY61" s="78"/>
      <c r="ALZ61" s="78"/>
      <c r="AMA61" s="78"/>
      <c r="AMB61" s="78"/>
      <c r="AMC61" s="78"/>
      <c r="AMD61" s="78"/>
      <c r="AME61" s="78"/>
      <c r="AMF61" s="78"/>
      <c r="AMG61" s="78"/>
      <c r="AMH61" s="78"/>
      <c r="AMI61" s="78"/>
      <c r="AMJ61" s="78"/>
      <c r="AMK61" s="78"/>
      <c r="AML61" s="78"/>
      <c r="AMM61" s="78"/>
      <c r="AMN61" s="78"/>
    </row>
    <row r="62" spans="1:1029" s="79" customFormat="1" ht="47.25" customHeight="1">
      <c r="A62" s="72">
        <v>43</v>
      </c>
      <c r="B62" s="72">
        <v>5</v>
      </c>
      <c r="C62" s="66" t="s">
        <v>604</v>
      </c>
      <c r="D62" s="66" t="s">
        <v>605</v>
      </c>
      <c r="E62" s="66" t="s">
        <v>606</v>
      </c>
      <c r="F62" s="66" t="s">
        <v>607</v>
      </c>
      <c r="G62" s="66" t="s">
        <v>608</v>
      </c>
      <c r="H62" s="197">
        <v>80</v>
      </c>
      <c r="I62" s="197">
        <v>33</v>
      </c>
      <c r="J62" s="200">
        <v>1</v>
      </c>
      <c r="K62" s="19"/>
      <c r="L62" s="66" t="s">
        <v>609</v>
      </c>
      <c r="M62" s="93"/>
      <c r="N62" s="66" t="s">
        <v>609</v>
      </c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8"/>
      <c r="JA62" s="78"/>
      <c r="JB62" s="78"/>
      <c r="JC62" s="78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8"/>
      <c r="JO62" s="78"/>
      <c r="JP62" s="78"/>
      <c r="JQ62" s="78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8"/>
      <c r="KC62" s="78"/>
      <c r="KD62" s="78"/>
      <c r="KE62" s="78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8"/>
      <c r="KQ62" s="78"/>
      <c r="KR62" s="78"/>
      <c r="KS62" s="78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8"/>
      <c r="LE62" s="78"/>
      <c r="LF62" s="78"/>
      <c r="LG62" s="78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8"/>
      <c r="LS62" s="78"/>
      <c r="LT62" s="78"/>
      <c r="LU62" s="78"/>
      <c r="LV62" s="78"/>
      <c r="LW62" s="78"/>
      <c r="LX62" s="78"/>
      <c r="LY62" s="78"/>
      <c r="LZ62" s="78"/>
      <c r="MA62" s="78"/>
      <c r="MB62" s="78"/>
      <c r="MC62" s="78"/>
      <c r="MD62" s="78"/>
      <c r="ME62" s="78"/>
      <c r="MF62" s="78"/>
      <c r="MG62" s="78"/>
      <c r="MH62" s="78"/>
      <c r="MI62" s="78"/>
      <c r="MJ62" s="78"/>
      <c r="MK62" s="78"/>
      <c r="ML62" s="78"/>
      <c r="MM62" s="78"/>
      <c r="MN62" s="78"/>
      <c r="MO62" s="78"/>
      <c r="MP62" s="78"/>
      <c r="MQ62" s="78"/>
      <c r="MR62" s="78"/>
      <c r="MS62" s="78"/>
      <c r="MT62" s="78"/>
      <c r="MU62" s="78"/>
      <c r="MV62" s="78"/>
      <c r="MW62" s="78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8"/>
      <c r="NI62" s="78"/>
      <c r="NJ62" s="78"/>
      <c r="NK62" s="78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8"/>
      <c r="NW62" s="78"/>
      <c r="NX62" s="78"/>
      <c r="NY62" s="78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8"/>
      <c r="OK62" s="78"/>
      <c r="OL62" s="78"/>
      <c r="OM62" s="78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8"/>
      <c r="OY62" s="78"/>
      <c r="OZ62" s="78"/>
      <c r="PA62" s="78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8"/>
      <c r="PM62" s="78"/>
      <c r="PN62" s="78"/>
      <c r="PO62" s="78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8"/>
      <c r="QA62" s="78"/>
      <c r="QB62" s="78"/>
      <c r="QC62" s="78"/>
      <c r="QD62" s="78"/>
      <c r="QE62" s="78"/>
      <c r="QF62" s="78"/>
      <c r="QG62" s="78"/>
      <c r="QH62" s="78"/>
      <c r="QI62" s="78"/>
      <c r="QJ62" s="78"/>
      <c r="QK62" s="78"/>
      <c r="QL62" s="78"/>
      <c r="QM62" s="78"/>
      <c r="QN62" s="78"/>
      <c r="QO62" s="78"/>
      <c r="QP62" s="78"/>
      <c r="QQ62" s="78"/>
      <c r="QR62" s="78"/>
      <c r="QS62" s="78"/>
      <c r="QT62" s="78"/>
      <c r="QU62" s="78"/>
      <c r="QV62" s="78"/>
      <c r="QW62" s="78"/>
      <c r="QX62" s="78"/>
      <c r="QY62" s="78"/>
      <c r="QZ62" s="78"/>
      <c r="RA62" s="78"/>
      <c r="RB62" s="78"/>
      <c r="RC62" s="78"/>
      <c r="RD62" s="78"/>
      <c r="RE62" s="78"/>
      <c r="RF62" s="78"/>
      <c r="RG62" s="78"/>
      <c r="RH62" s="78"/>
      <c r="RI62" s="78"/>
      <c r="RJ62" s="78"/>
      <c r="RK62" s="78"/>
      <c r="RL62" s="78"/>
      <c r="RM62" s="78"/>
      <c r="RN62" s="78"/>
      <c r="RO62" s="78"/>
      <c r="RP62" s="78"/>
      <c r="RQ62" s="78"/>
      <c r="RR62" s="78"/>
      <c r="RS62" s="78"/>
      <c r="RT62" s="78"/>
      <c r="RU62" s="78"/>
      <c r="RV62" s="78"/>
      <c r="RW62" s="78"/>
      <c r="RX62" s="78"/>
      <c r="RY62" s="78"/>
      <c r="RZ62" s="78"/>
      <c r="SA62" s="78"/>
      <c r="SB62" s="78"/>
      <c r="SC62" s="78"/>
      <c r="SD62" s="78"/>
      <c r="SE62" s="78"/>
      <c r="SF62" s="78"/>
      <c r="SG62" s="78"/>
      <c r="SH62" s="78"/>
      <c r="SI62" s="78"/>
      <c r="SJ62" s="78"/>
      <c r="SK62" s="78"/>
      <c r="SL62" s="78"/>
      <c r="SM62" s="78"/>
      <c r="SN62" s="78"/>
      <c r="SO62" s="78"/>
      <c r="SP62" s="78"/>
      <c r="SQ62" s="78"/>
      <c r="SR62" s="78"/>
      <c r="SS62" s="78"/>
      <c r="ST62" s="78"/>
      <c r="SU62" s="78"/>
      <c r="SV62" s="78"/>
      <c r="SW62" s="78"/>
      <c r="SX62" s="78"/>
      <c r="SY62" s="78"/>
      <c r="SZ62" s="78"/>
      <c r="TA62" s="78"/>
      <c r="TB62" s="78"/>
      <c r="TC62" s="78"/>
      <c r="TD62" s="78"/>
      <c r="TE62" s="78"/>
      <c r="TF62" s="78"/>
      <c r="TG62" s="78"/>
      <c r="TH62" s="78"/>
      <c r="TI62" s="78"/>
      <c r="TJ62" s="78"/>
      <c r="TK62" s="78"/>
      <c r="TL62" s="78"/>
      <c r="TM62" s="78"/>
      <c r="TN62" s="78"/>
      <c r="TO62" s="78"/>
      <c r="TP62" s="78"/>
      <c r="TQ62" s="78"/>
      <c r="TR62" s="78"/>
      <c r="TS62" s="78"/>
      <c r="TT62" s="78"/>
      <c r="TU62" s="78"/>
      <c r="TV62" s="78"/>
      <c r="TW62" s="78"/>
      <c r="TX62" s="78"/>
      <c r="TY62" s="78"/>
      <c r="TZ62" s="78"/>
      <c r="UA62" s="78"/>
      <c r="UB62" s="78"/>
      <c r="UC62" s="78"/>
      <c r="UD62" s="78"/>
      <c r="UE62" s="78"/>
      <c r="UF62" s="78"/>
      <c r="UG62" s="78"/>
      <c r="UH62" s="78"/>
      <c r="UI62" s="78"/>
      <c r="UJ62" s="78"/>
      <c r="UK62" s="78"/>
      <c r="UL62" s="78"/>
      <c r="UM62" s="78"/>
      <c r="UN62" s="78"/>
      <c r="UO62" s="78"/>
      <c r="UP62" s="78"/>
      <c r="UQ62" s="78"/>
      <c r="UR62" s="78"/>
      <c r="US62" s="78"/>
      <c r="UT62" s="78"/>
      <c r="UU62" s="78"/>
      <c r="UV62" s="78"/>
      <c r="UW62" s="78"/>
      <c r="UX62" s="78"/>
      <c r="UY62" s="78"/>
      <c r="UZ62" s="78"/>
      <c r="VA62" s="78"/>
      <c r="VB62" s="78"/>
      <c r="VC62" s="78"/>
      <c r="VD62" s="78"/>
      <c r="VE62" s="78"/>
      <c r="VF62" s="78"/>
      <c r="VG62" s="78"/>
      <c r="VH62" s="78"/>
      <c r="VI62" s="78"/>
      <c r="VJ62" s="78"/>
      <c r="VK62" s="78"/>
      <c r="VL62" s="78"/>
      <c r="VM62" s="78"/>
      <c r="VN62" s="78"/>
      <c r="VO62" s="78"/>
      <c r="VP62" s="78"/>
      <c r="VQ62" s="78"/>
      <c r="VR62" s="78"/>
      <c r="VS62" s="78"/>
      <c r="VT62" s="78"/>
      <c r="VU62" s="78"/>
      <c r="VV62" s="78"/>
      <c r="VW62" s="78"/>
      <c r="VX62" s="78"/>
      <c r="VY62" s="78"/>
      <c r="VZ62" s="78"/>
      <c r="WA62" s="78"/>
      <c r="WB62" s="78"/>
      <c r="WC62" s="78"/>
      <c r="WD62" s="78"/>
      <c r="WE62" s="78"/>
      <c r="WF62" s="78"/>
      <c r="WG62" s="78"/>
      <c r="WH62" s="78"/>
      <c r="WI62" s="78"/>
      <c r="WJ62" s="78"/>
      <c r="WK62" s="78"/>
      <c r="WL62" s="78"/>
      <c r="WM62" s="78"/>
      <c r="WN62" s="78"/>
      <c r="WO62" s="78"/>
      <c r="WP62" s="78"/>
      <c r="WQ62" s="78"/>
      <c r="WR62" s="78"/>
      <c r="WS62" s="78"/>
      <c r="WT62" s="78"/>
      <c r="WU62" s="78"/>
      <c r="WV62" s="78"/>
      <c r="WW62" s="78"/>
      <c r="WX62" s="78"/>
      <c r="WY62" s="78"/>
      <c r="WZ62" s="78"/>
      <c r="XA62" s="78"/>
      <c r="XB62" s="78"/>
      <c r="XC62" s="78"/>
      <c r="XD62" s="78"/>
      <c r="XE62" s="78"/>
      <c r="XF62" s="78"/>
      <c r="XG62" s="78"/>
      <c r="XH62" s="78"/>
      <c r="XI62" s="78"/>
      <c r="XJ62" s="78"/>
      <c r="XK62" s="78"/>
      <c r="XL62" s="78"/>
      <c r="XM62" s="78"/>
      <c r="XN62" s="78"/>
      <c r="XO62" s="78"/>
      <c r="XP62" s="78"/>
      <c r="XQ62" s="78"/>
      <c r="XR62" s="78"/>
      <c r="XS62" s="78"/>
      <c r="XT62" s="78"/>
      <c r="XU62" s="78"/>
      <c r="XV62" s="78"/>
      <c r="XW62" s="78"/>
      <c r="XX62" s="78"/>
      <c r="XY62" s="78"/>
      <c r="XZ62" s="78"/>
      <c r="YA62" s="78"/>
      <c r="YB62" s="78"/>
      <c r="YC62" s="78"/>
      <c r="YD62" s="78"/>
      <c r="YE62" s="78"/>
      <c r="YF62" s="78"/>
      <c r="YG62" s="78"/>
      <c r="YH62" s="78"/>
      <c r="YI62" s="78"/>
      <c r="YJ62" s="78"/>
      <c r="YK62" s="78"/>
      <c r="YL62" s="78"/>
      <c r="YM62" s="78"/>
      <c r="YN62" s="78"/>
      <c r="YO62" s="78"/>
      <c r="YP62" s="78"/>
      <c r="YQ62" s="78"/>
      <c r="YR62" s="78"/>
      <c r="YS62" s="78"/>
      <c r="YT62" s="78"/>
      <c r="YU62" s="78"/>
      <c r="YV62" s="78"/>
      <c r="YW62" s="78"/>
      <c r="YX62" s="78"/>
      <c r="YY62" s="78"/>
      <c r="YZ62" s="78"/>
      <c r="ZA62" s="78"/>
      <c r="ZB62" s="78"/>
      <c r="ZC62" s="78"/>
      <c r="ZD62" s="78"/>
      <c r="ZE62" s="78"/>
      <c r="ZF62" s="78"/>
      <c r="ZG62" s="78"/>
      <c r="ZH62" s="78"/>
      <c r="ZI62" s="78"/>
      <c r="ZJ62" s="78"/>
      <c r="ZK62" s="78"/>
      <c r="ZL62" s="78"/>
      <c r="ZM62" s="78"/>
      <c r="ZN62" s="78"/>
      <c r="ZO62" s="78"/>
      <c r="ZP62" s="78"/>
      <c r="ZQ62" s="78"/>
      <c r="ZR62" s="78"/>
      <c r="ZS62" s="78"/>
      <c r="ZT62" s="78"/>
      <c r="ZU62" s="78"/>
      <c r="ZV62" s="78"/>
      <c r="ZW62" s="78"/>
      <c r="ZX62" s="78"/>
      <c r="ZY62" s="78"/>
      <c r="ZZ62" s="78"/>
      <c r="AAA62" s="78"/>
      <c r="AAB62" s="78"/>
      <c r="AAC62" s="78"/>
      <c r="AAD62" s="78"/>
      <c r="AAE62" s="78"/>
      <c r="AAF62" s="78"/>
      <c r="AAG62" s="78"/>
      <c r="AAH62" s="78"/>
      <c r="AAI62" s="78"/>
      <c r="AAJ62" s="78"/>
      <c r="AAK62" s="78"/>
      <c r="AAL62" s="78"/>
      <c r="AAM62" s="78"/>
      <c r="AAN62" s="78"/>
      <c r="AAO62" s="78"/>
      <c r="AAP62" s="78"/>
      <c r="AAQ62" s="78"/>
      <c r="AAR62" s="78"/>
      <c r="AAS62" s="78"/>
      <c r="AAT62" s="78"/>
      <c r="AAU62" s="78"/>
      <c r="AAV62" s="78"/>
      <c r="AAW62" s="78"/>
      <c r="AAX62" s="78"/>
      <c r="AAY62" s="78"/>
      <c r="AAZ62" s="78"/>
      <c r="ABA62" s="78"/>
      <c r="ABB62" s="78"/>
      <c r="ABC62" s="78"/>
      <c r="ABD62" s="78"/>
      <c r="ABE62" s="78"/>
      <c r="ABF62" s="78"/>
      <c r="ABG62" s="78"/>
      <c r="ABH62" s="78"/>
      <c r="ABI62" s="78"/>
      <c r="ABJ62" s="78"/>
      <c r="ABK62" s="78"/>
      <c r="ABL62" s="78"/>
      <c r="ABM62" s="78"/>
      <c r="ABN62" s="78"/>
      <c r="ABO62" s="78"/>
      <c r="ABP62" s="78"/>
      <c r="ABQ62" s="78"/>
      <c r="ABR62" s="78"/>
      <c r="ABS62" s="78"/>
      <c r="ABT62" s="78"/>
      <c r="ABU62" s="78"/>
      <c r="ABV62" s="78"/>
      <c r="ABW62" s="78"/>
      <c r="ABX62" s="78"/>
      <c r="ABY62" s="78"/>
      <c r="ABZ62" s="78"/>
      <c r="ACA62" s="78"/>
      <c r="ACB62" s="78"/>
      <c r="ACC62" s="78"/>
      <c r="ACD62" s="78"/>
      <c r="ACE62" s="78"/>
      <c r="ACF62" s="78"/>
      <c r="ACG62" s="78"/>
      <c r="ACH62" s="78"/>
      <c r="ACI62" s="78"/>
      <c r="ACJ62" s="78"/>
      <c r="ACK62" s="78"/>
      <c r="ACL62" s="78"/>
      <c r="ACM62" s="78"/>
      <c r="ACN62" s="78"/>
      <c r="ACO62" s="78"/>
      <c r="ACP62" s="78"/>
      <c r="ACQ62" s="78"/>
      <c r="ACR62" s="78"/>
      <c r="ACS62" s="78"/>
      <c r="ACT62" s="78"/>
      <c r="ACU62" s="78"/>
      <c r="ACV62" s="78"/>
      <c r="ACW62" s="78"/>
      <c r="ACX62" s="78"/>
      <c r="ACY62" s="78"/>
      <c r="ACZ62" s="78"/>
      <c r="ADA62" s="78"/>
      <c r="ADB62" s="78"/>
      <c r="ADC62" s="78"/>
      <c r="ADD62" s="78"/>
      <c r="ADE62" s="78"/>
      <c r="ADF62" s="78"/>
      <c r="ADG62" s="78"/>
      <c r="ADH62" s="78"/>
      <c r="ADI62" s="78"/>
      <c r="ADJ62" s="78"/>
      <c r="ADK62" s="78"/>
      <c r="ADL62" s="78"/>
      <c r="ADM62" s="78"/>
      <c r="ADN62" s="78"/>
      <c r="ADO62" s="78"/>
      <c r="ADP62" s="78"/>
      <c r="ADQ62" s="78"/>
      <c r="ADR62" s="78"/>
      <c r="ADS62" s="78"/>
      <c r="ADT62" s="78"/>
      <c r="ADU62" s="78"/>
      <c r="ADV62" s="78"/>
      <c r="ADW62" s="78"/>
      <c r="ADX62" s="78"/>
      <c r="ADY62" s="78"/>
      <c r="ADZ62" s="78"/>
      <c r="AEA62" s="78"/>
      <c r="AEB62" s="78"/>
      <c r="AEC62" s="78"/>
      <c r="AED62" s="78"/>
      <c r="AEE62" s="78"/>
      <c r="AEF62" s="78"/>
      <c r="AEG62" s="78"/>
      <c r="AEH62" s="78"/>
      <c r="AEI62" s="78"/>
      <c r="AEJ62" s="78"/>
      <c r="AEK62" s="78"/>
      <c r="AEL62" s="78"/>
      <c r="AEM62" s="78"/>
      <c r="AEN62" s="78"/>
      <c r="AEO62" s="78"/>
      <c r="AEP62" s="78"/>
      <c r="AEQ62" s="78"/>
      <c r="AER62" s="78"/>
      <c r="AES62" s="78"/>
      <c r="AET62" s="78"/>
      <c r="AEU62" s="78"/>
      <c r="AEV62" s="78"/>
      <c r="AEW62" s="78"/>
      <c r="AEX62" s="78"/>
      <c r="AEY62" s="78"/>
      <c r="AEZ62" s="78"/>
      <c r="AFA62" s="78"/>
      <c r="AFB62" s="78"/>
      <c r="AFC62" s="78"/>
      <c r="AFD62" s="78"/>
      <c r="AFE62" s="78"/>
      <c r="AFF62" s="78"/>
      <c r="AFG62" s="78"/>
      <c r="AFH62" s="78"/>
      <c r="AFI62" s="78"/>
      <c r="AFJ62" s="78"/>
      <c r="AFK62" s="78"/>
      <c r="AFL62" s="78"/>
      <c r="AFM62" s="78"/>
      <c r="AFN62" s="78"/>
      <c r="AFO62" s="78"/>
      <c r="AFP62" s="78"/>
      <c r="AFQ62" s="78"/>
      <c r="AFR62" s="78"/>
      <c r="AFS62" s="78"/>
      <c r="AFT62" s="78"/>
      <c r="AFU62" s="78"/>
      <c r="AFV62" s="78"/>
      <c r="AFW62" s="78"/>
      <c r="AFX62" s="78"/>
      <c r="AFY62" s="78"/>
      <c r="AFZ62" s="78"/>
      <c r="AGA62" s="78"/>
      <c r="AGB62" s="78"/>
      <c r="AGC62" s="78"/>
      <c r="AGD62" s="78"/>
      <c r="AGE62" s="78"/>
      <c r="AGF62" s="78"/>
      <c r="AGG62" s="78"/>
      <c r="AGH62" s="78"/>
      <c r="AGI62" s="78"/>
      <c r="AGJ62" s="78"/>
      <c r="AGK62" s="78"/>
      <c r="AGL62" s="78"/>
      <c r="AGM62" s="78"/>
      <c r="AGN62" s="78"/>
      <c r="AGO62" s="78"/>
      <c r="AGP62" s="78"/>
      <c r="AGQ62" s="78"/>
      <c r="AGR62" s="78"/>
      <c r="AGS62" s="78"/>
      <c r="AGT62" s="78"/>
      <c r="AGU62" s="78"/>
      <c r="AGV62" s="78"/>
      <c r="AGW62" s="78"/>
      <c r="AGX62" s="78"/>
      <c r="AGY62" s="78"/>
      <c r="AGZ62" s="78"/>
      <c r="AHA62" s="78"/>
      <c r="AHB62" s="78"/>
      <c r="AHC62" s="78"/>
      <c r="AHD62" s="78"/>
      <c r="AHE62" s="78"/>
      <c r="AHF62" s="78"/>
      <c r="AHG62" s="78"/>
      <c r="AHH62" s="78"/>
      <c r="AHI62" s="78"/>
      <c r="AHJ62" s="78"/>
      <c r="AHK62" s="78"/>
      <c r="AHL62" s="78"/>
      <c r="AHM62" s="78"/>
      <c r="AHN62" s="78"/>
      <c r="AHO62" s="78"/>
      <c r="AHP62" s="78"/>
      <c r="AHQ62" s="78"/>
      <c r="AHR62" s="78"/>
      <c r="AHS62" s="78"/>
      <c r="AHT62" s="78"/>
      <c r="AHU62" s="78"/>
      <c r="AHV62" s="78"/>
      <c r="AHW62" s="78"/>
      <c r="AHX62" s="78"/>
      <c r="AHY62" s="78"/>
      <c r="AHZ62" s="78"/>
      <c r="AIA62" s="78"/>
      <c r="AIB62" s="78"/>
      <c r="AIC62" s="78"/>
      <c r="AID62" s="78"/>
      <c r="AIE62" s="78"/>
      <c r="AIF62" s="78"/>
      <c r="AIG62" s="78"/>
      <c r="AIH62" s="78"/>
      <c r="AII62" s="78"/>
      <c r="AIJ62" s="78"/>
      <c r="AIK62" s="78"/>
      <c r="AIL62" s="78"/>
      <c r="AIM62" s="78"/>
      <c r="AIN62" s="78"/>
      <c r="AIO62" s="78"/>
      <c r="AIP62" s="78"/>
      <c r="AIQ62" s="78"/>
      <c r="AIR62" s="78"/>
      <c r="AIS62" s="78"/>
      <c r="AIT62" s="78"/>
      <c r="AIU62" s="78"/>
      <c r="AIV62" s="78"/>
      <c r="AIW62" s="78"/>
      <c r="AIX62" s="78"/>
      <c r="AIY62" s="78"/>
      <c r="AIZ62" s="78"/>
      <c r="AJA62" s="78"/>
      <c r="AJB62" s="78"/>
      <c r="AJC62" s="78"/>
      <c r="AJD62" s="78"/>
      <c r="AJE62" s="78"/>
      <c r="AJF62" s="78"/>
      <c r="AJG62" s="78"/>
      <c r="AJH62" s="78"/>
      <c r="AJI62" s="78"/>
      <c r="AJJ62" s="78"/>
      <c r="AJK62" s="78"/>
      <c r="AJL62" s="78"/>
      <c r="AJM62" s="78"/>
      <c r="AJN62" s="78"/>
      <c r="AJO62" s="78"/>
      <c r="AJP62" s="78"/>
      <c r="AJQ62" s="78"/>
      <c r="AJR62" s="78"/>
      <c r="AJS62" s="78"/>
      <c r="AJT62" s="78"/>
      <c r="AJU62" s="78"/>
      <c r="AJV62" s="78"/>
      <c r="AJW62" s="78"/>
      <c r="AJX62" s="78"/>
      <c r="AJY62" s="78"/>
      <c r="AJZ62" s="78"/>
      <c r="AKA62" s="78"/>
      <c r="AKB62" s="78"/>
      <c r="AKC62" s="78"/>
      <c r="AKD62" s="78"/>
      <c r="AKE62" s="78"/>
      <c r="AKF62" s="78"/>
      <c r="AKG62" s="78"/>
      <c r="AKH62" s="78"/>
      <c r="AKI62" s="78"/>
      <c r="AKJ62" s="78"/>
      <c r="AKK62" s="78"/>
      <c r="AKL62" s="78"/>
      <c r="AKM62" s="78"/>
      <c r="AKN62" s="78"/>
      <c r="AKO62" s="78"/>
      <c r="AKP62" s="78"/>
      <c r="AKQ62" s="78"/>
      <c r="AKR62" s="78"/>
      <c r="AKS62" s="78"/>
      <c r="AKT62" s="78"/>
      <c r="AKU62" s="78"/>
      <c r="AKV62" s="78"/>
      <c r="AKW62" s="78"/>
      <c r="AKX62" s="78"/>
      <c r="AKY62" s="78"/>
      <c r="AKZ62" s="78"/>
      <c r="ALA62" s="78"/>
      <c r="ALB62" s="78"/>
      <c r="ALC62" s="78"/>
      <c r="ALD62" s="78"/>
      <c r="ALE62" s="78"/>
      <c r="ALF62" s="78"/>
      <c r="ALG62" s="78"/>
      <c r="ALH62" s="78"/>
      <c r="ALI62" s="78"/>
      <c r="ALJ62" s="78"/>
      <c r="ALK62" s="78"/>
      <c r="ALL62" s="78"/>
      <c r="ALM62" s="78"/>
      <c r="ALN62" s="78"/>
      <c r="ALO62" s="78"/>
      <c r="ALP62" s="78"/>
      <c r="ALQ62" s="78"/>
      <c r="ALR62" s="78"/>
      <c r="ALS62" s="78"/>
      <c r="ALT62" s="78"/>
      <c r="ALU62" s="78"/>
      <c r="ALV62" s="78"/>
      <c r="ALW62" s="78"/>
      <c r="ALX62" s="78"/>
      <c r="ALY62" s="78"/>
      <c r="ALZ62" s="78"/>
      <c r="AMA62" s="78"/>
      <c r="AMB62" s="78"/>
      <c r="AMC62" s="78"/>
      <c r="AMD62" s="78"/>
      <c r="AME62" s="78"/>
      <c r="AMF62" s="78"/>
      <c r="AMG62" s="78"/>
      <c r="AMH62" s="78"/>
      <c r="AMI62" s="78"/>
      <c r="AMJ62" s="78"/>
      <c r="AMK62" s="78"/>
      <c r="AML62" s="78"/>
      <c r="AMM62" s="78"/>
      <c r="AMN62" s="78"/>
    </row>
    <row r="63" spans="1:1029" s="79" customFormat="1" ht="51.75" customHeight="1">
      <c r="A63" s="72">
        <v>44</v>
      </c>
      <c r="B63" s="72">
        <v>6</v>
      </c>
      <c r="C63" s="66" t="s">
        <v>610</v>
      </c>
      <c r="D63" s="66" t="s">
        <v>86</v>
      </c>
      <c r="E63" s="66" t="s">
        <v>611</v>
      </c>
      <c r="F63" s="66" t="s">
        <v>607</v>
      </c>
      <c r="G63" s="66" t="s">
        <v>608</v>
      </c>
      <c r="H63" s="197">
        <v>75</v>
      </c>
      <c r="I63" s="197">
        <v>48</v>
      </c>
      <c r="J63" s="197">
        <v>1</v>
      </c>
      <c r="K63" s="19"/>
      <c r="L63" s="66" t="s">
        <v>609</v>
      </c>
      <c r="M63" s="93"/>
      <c r="N63" s="66" t="s">
        <v>609</v>
      </c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8"/>
      <c r="SL63" s="78"/>
      <c r="SM63" s="78"/>
      <c r="SN63" s="78"/>
      <c r="SO63" s="78"/>
      <c r="SP63" s="78"/>
      <c r="SQ63" s="78"/>
      <c r="SR63" s="78"/>
      <c r="SS63" s="78"/>
      <c r="ST63" s="78"/>
      <c r="SU63" s="78"/>
      <c r="SV63" s="78"/>
      <c r="SW63" s="78"/>
      <c r="SX63" s="78"/>
      <c r="SY63" s="78"/>
      <c r="SZ63" s="78"/>
      <c r="TA63" s="78"/>
      <c r="TB63" s="78"/>
      <c r="TC63" s="78"/>
      <c r="TD63" s="78"/>
      <c r="TE63" s="78"/>
      <c r="TF63" s="78"/>
      <c r="TG63" s="78"/>
      <c r="TH63" s="78"/>
      <c r="TI63" s="78"/>
      <c r="TJ63" s="78"/>
      <c r="TK63" s="78"/>
      <c r="TL63" s="78"/>
      <c r="TM63" s="78"/>
      <c r="TN63" s="78"/>
      <c r="TO63" s="78"/>
      <c r="TP63" s="78"/>
      <c r="TQ63" s="78"/>
      <c r="TR63" s="78"/>
      <c r="TS63" s="78"/>
      <c r="TT63" s="78"/>
      <c r="TU63" s="78"/>
      <c r="TV63" s="78"/>
      <c r="TW63" s="78"/>
      <c r="TX63" s="78"/>
      <c r="TY63" s="78"/>
      <c r="TZ63" s="78"/>
      <c r="UA63" s="78"/>
      <c r="UB63" s="78"/>
      <c r="UC63" s="78"/>
      <c r="UD63" s="78"/>
      <c r="UE63" s="78"/>
      <c r="UF63" s="78"/>
      <c r="UG63" s="78"/>
      <c r="UH63" s="78"/>
      <c r="UI63" s="78"/>
      <c r="UJ63" s="78"/>
      <c r="UK63" s="78"/>
      <c r="UL63" s="78"/>
      <c r="UM63" s="78"/>
      <c r="UN63" s="78"/>
      <c r="UO63" s="78"/>
      <c r="UP63" s="78"/>
      <c r="UQ63" s="78"/>
      <c r="UR63" s="78"/>
      <c r="US63" s="78"/>
      <c r="UT63" s="78"/>
      <c r="UU63" s="78"/>
      <c r="UV63" s="78"/>
      <c r="UW63" s="78"/>
      <c r="UX63" s="78"/>
      <c r="UY63" s="78"/>
      <c r="UZ63" s="78"/>
      <c r="VA63" s="78"/>
      <c r="VB63" s="78"/>
      <c r="VC63" s="78"/>
      <c r="VD63" s="78"/>
      <c r="VE63" s="78"/>
      <c r="VF63" s="78"/>
      <c r="VG63" s="78"/>
      <c r="VH63" s="78"/>
      <c r="VI63" s="78"/>
      <c r="VJ63" s="78"/>
      <c r="VK63" s="78"/>
      <c r="VL63" s="78"/>
      <c r="VM63" s="78"/>
      <c r="VN63" s="78"/>
      <c r="VO63" s="78"/>
      <c r="VP63" s="78"/>
      <c r="VQ63" s="78"/>
      <c r="VR63" s="78"/>
      <c r="VS63" s="78"/>
      <c r="VT63" s="78"/>
      <c r="VU63" s="78"/>
      <c r="VV63" s="78"/>
      <c r="VW63" s="78"/>
      <c r="VX63" s="78"/>
      <c r="VY63" s="78"/>
      <c r="VZ63" s="78"/>
      <c r="WA63" s="78"/>
      <c r="WB63" s="78"/>
      <c r="WC63" s="78"/>
      <c r="WD63" s="78"/>
      <c r="WE63" s="78"/>
      <c r="WF63" s="78"/>
      <c r="WG63" s="78"/>
      <c r="WH63" s="78"/>
      <c r="WI63" s="78"/>
      <c r="WJ63" s="78"/>
      <c r="WK63" s="78"/>
      <c r="WL63" s="78"/>
      <c r="WM63" s="78"/>
      <c r="WN63" s="78"/>
      <c r="WO63" s="78"/>
      <c r="WP63" s="78"/>
      <c r="WQ63" s="78"/>
      <c r="WR63" s="78"/>
      <c r="WS63" s="78"/>
      <c r="WT63" s="78"/>
      <c r="WU63" s="78"/>
      <c r="WV63" s="78"/>
      <c r="WW63" s="78"/>
      <c r="WX63" s="78"/>
      <c r="WY63" s="78"/>
      <c r="WZ63" s="78"/>
      <c r="XA63" s="78"/>
      <c r="XB63" s="78"/>
      <c r="XC63" s="78"/>
      <c r="XD63" s="78"/>
      <c r="XE63" s="78"/>
      <c r="XF63" s="78"/>
      <c r="XG63" s="78"/>
      <c r="XH63" s="78"/>
      <c r="XI63" s="78"/>
      <c r="XJ63" s="78"/>
      <c r="XK63" s="78"/>
      <c r="XL63" s="78"/>
      <c r="XM63" s="78"/>
      <c r="XN63" s="78"/>
      <c r="XO63" s="78"/>
      <c r="XP63" s="78"/>
      <c r="XQ63" s="78"/>
      <c r="XR63" s="78"/>
      <c r="XS63" s="78"/>
      <c r="XT63" s="78"/>
      <c r="XU63" s="78"/>
      <c r="XV63" s="78"/>
      <c r="XW63" s="78"/>
      <c r="XX63" s="78"/>
      <c r="XY63" s="78"/>
      <c r="XZ63" s="78"/>
      <c r="YA63" s="78"/>
      <c r="YB63" s="78"/>
      <c r="YC63" s="78"/>
      <c r="YD63" s="78"/>
      <c r="YE63" s="78"/>
      <c r="YF63" s="78"/>
      <c r="YG63" s="78"/>
      <c r="YH63" s="78"/>
      <c r="YI63" s="78"/>
      <c r="YJ63" s="78"/>
      <c r="YK63" s="78"/>
      <c r="YL63" s="78"/>
      <c r="YM63" s="78"/>
      <c r="YN63" s="78"/>
      <c r="YO63" s="78"/>
      <c r="YP63" s="78"/>
      <c r="YQ63" s="78"/>
      <c r="YR63" s="78"/>
      <c r="YS63" s="78"/>
      <c r="YT63" s="78"/>
      <c r="YU63" s="78"/>
      <c r="YV63" s="78"/>
      <c r="YW63" s="78"/>
      <c r="YX63" s="78"/>
      <c r="YY63" s="78"/>
      <c r="YZ63" s="78"/>
      <c r="ZA63" s="78"/>
      <c r="ZB63" s="78"/>
      <c r="ZC63" s="78"/>
      <c r="ZD63" s="78"/>
      <c r="ZE63" s="78"/>
      <c r="ZF63" s="78"/>
      <c r="ZG63" s="78"/>
      <c r="ZH63" s="78"/>
      <c r="ZI63" s="78"/>
      <c r="ZJ63" s="78"/>
      <c r="ZK63" s="78"/>
      <c r="ZL63" s="78"/>
      <c r="ZM63" s="78"/>
      <c r="ZN63" s="78"/>
      <c r="ZO63" s="78"/>
      <c r="ZP63" s="78"/>
      <c r="ZQ63" s="78"/>
      <c r="ZR63" s="78"/>
      <c r="ZS63" s="78"/>
      <c r="ZT63" s="78"/>
      <c r="ZU63" s="78"/>
      <c r="ZV63" s="78"/>
      <c r="ZW63" s="78"/>
      <c r="ZX63" s="78"/>
      <c r="ZY63" s="78"/>
      <c r="ZZ63" s="78"/>
      <c r="AAA63" s="78"/>
      <c r="AAB63" s="78"/>
      <c r="AAC63" s="78"/>
      <c r="AAD63" s="78"/>
      <c r="AAE63" s="78"/>
      <c r="AAF63" s="78"/>
      <c r="AAG63" s="78"/>
      <c r="AAH63" s="78"/>
      <c r="AAI63" s="78"/>
      <c r="AAJ63" s="78"/>
      <c r="AAK63" s="78"/>
      <c r="AAL63" s="78"/>
      <c r="AAM63" s="78"/>
      <c r="AAN63" s="78"/>
      <c r="AAO63" s="78"/>
      <c r="AAP63" s="78"/>
      <c r="AAQ63" s="78"/>
      <c r="AAR63" s="78"/>
      <c r="AAS63" s="78"/>
      <c r="AAT63" s="78"/>
      <c r="AAU63" s="78"/>
      <c r="AAV63" s="78"/>
      <c r="AAW63" s="78"/>
      <c r="AAX63" s="78"/>
      <c r="AAY63" s="78"/>
      <c r="AAZ63" s="78"/>
      <c r="ABA63" s="78"/>
      <c r="ABB63" s="78"/>
      <c r="ABC63" s="78"/>
      <c r="ABD63" s="78"/>
      <c r="ABE63" s="78"/>
      <c r="ABF63" s="78"/>
      <c r="ABG63" s="78"/>
      <c r="ABH63" s="78"/>
      <c r="ABI63" s="78"/>
      <c r="ABJ63" s="78"/>
      <c r="ABK63" s="78"/>
      <c r="ABL63" s="78"/>
      <c r="ABM63" s="78"/>
      <c r="ABN63" s="78"/>
      <c r="ABO63" s="78"/>
      <c r="ABP63" s="78"/>
      <c r="ABQ63" s="78"/>
      <c r="ABR63" s="78"/>
      <c r="ABS63" s="78"/>
      <c r="ABT63" s="78"/>
      <c r="ABU63" s="78"/>
      <c r="ABV63" s="78"/>
      <c r="ABW63" s="78"/>
      <c r="ABX63" s="78"/>
      <c r="ABY63" s="78"/>
      <c r="ABZ63" s="78"/>
      <c r="ACA63" s="78"/>
      <c r="ACB63" s="78"/>
      <c r="ACC63" s="78"/>
      <c r="ACD63" s="78"/>
      <c r="ACE63" s="78"/>
      <c r="ACF63" s="78"/>
      <c r="ACG63" s="78"/>
      <c r="ACH63" s="78"/>
      <c r="ACI63" s="78"/>
      <c r="ACJ63" s="78"/>
      <c r="ACK63" s="78"/>
      <c r="ACL63" s="78"/>
      <c r="ACM63" s="78"/>
      <c r="ACN63" s="78"/>
      <c r="ACO63" s="78"/>
      <c r="ACP63" s="78"/>
      <c r="ACQ63" s="78"/>
      <c r="ACR63" s="78"/>
      <c r="ACS63" s="78"/>
      <c r="ACT63" s="78"/>
      <c r="ACU63" s="78"/>
      <c r="ACV63" s="78"/>
      <c r="ACW63" s="78"/>
      <c r="ACX63" s="78"/>
      <c r="ACY63" s="78"/>
      <c r="ACZ63" s="78"/>
      <c r="ADA63" s="78"/>
      <c r="ADB63" s="78"/>
      <c r="ADC63" s="78"/>
      <c r="ADD63" s="78"/>
      <c r="ADE63" s="78"/>
      <c r="ADF63" s="78"/>
      <c r="ADG63" s="78"/>
      <c r="ADH63" s="78"/>
      <c r="ADI63" s="78"/>
      <c r="ADJ63" s="78"/>
      <c r="ADK63" s="78"/>
      <c r="ADL63" s="78"/>
      <c r="ADM63" s="78"/>
      <c r="ADN63" s="78"/>
      <c r="ADO63" s="78"/>
      <c r="ADP63" s="78"/>
      <c r="ADQ63" s="78"/>
      <c r="ADR63" s="78"/>
      <c r="ADS63" s="78"/>
      <c r="ADT63" s="78"/>
      <c r="ADU63" s="78"/>
      <c r="ADV63" s="78"/>
      <c r="ADW63" s="78"/>
      <c r="ADX63" s="78"/>
      <c r="ADY63" s="78"/>
      <c r="ADZ63" s="78"/>
      <c r="AEA63" s="78"/>
      <c r="AEB63" s="78"/>
      <c r="AEC63" s="78"/>
      <c r="AED63" s="78"/>
      <c r="AEE63" s="78"/>
      <c r="AEF63" s="78"/>
      <c r="AEG63" s="78"/>
      <c r="AEH63" s="78"/>
      <c r="AEI63" s="78"/>
      <c r="AEJ63" s="78"/>
      <c r="AEK63" s="78"/>
      <c r="AEL63" s="78"/>
      <c r="AEM63" s="78"/>
      <c r="AEN63" s="78"/>
      <c r="AEO63" s="78"/>
      <c r="AEP63" s="78"/>
      <c r="AEQ63" s="78"/>
      <c r="AER63" s="78"/>
      <c r="AES63" s="78"/>
      <c r="AET63" s="78"/>
      <c r="AEU63" s="78"/>
      <c r="AEV63" s="78"/>
      <c r="AEW63" s="78"/>
      <c r="AEX63" s="78"/>
      <c r="AEY63" s="78"/>
      <c r="AEZ63" s="78"/>
      <c r="AFA63" s="78"/>
      <c r="AFB63" s="78"/>
      <c r="AFC63" s="78"/>
      <c r="AFD63" s="78"/>
      <c r="AFE63" s="78"/>
      <c r="AFF63" s="78"/>
      <c r="AFG63" s="78"/>
      <c r="AFH63" s="78"/>
      <c r="AFI63" s="78"/>
      <c r="AFJ63" s="78"/>
      <c r="AFK63" s="78"/>
      <c r="AFL63" s="78"/>
      <c r="AFM63" s="78"/>
      <c r="AFN63" s="78"/>
      <c r="AFO63" s="78"/>
      <c r="AFP63" s="78"/>
      <c r="AFQ63" s="78"/>
      <c r="AFR63" s="78"/>
      <c r="AFS63" s="78"/>
      <c r="AFT63" s="78"/>
      <c r="AFU63" s="78"/>
      <c r="AFV63" s="78"/>
      <c r="AFW63" s="78"/>
      <c r="AFX63" s="78"/>
      <c r="AFY63" s="78"/>
      <c r="AFZ63" s="78"/>
      <c r="AGA63" s="78"/>
      <c r="AGB63" s="78"/>
      <c r="AGC63" s="78"/>
      <c r="AGD63" s="78"/>
      <c r="AGE63" s="78"/>
      <c r="AGF63" s="78"/>
      <c r="AGG63" s="78"/>
      <c r="AGH63" s="78"/>
      <c r="AGI63" s="78"/>
      <c r="AGJ63" s="78"/>
      <c r="AGK63" s="78"/>
      <c r="AGL63" s="78"/>
      <c r="AGM63" s="78"/>
      <c r="AGN63" s="78"/>
      <c r="AGO63" s="78"/>
      <c r="AGP63" s="78"/>
      <c r="AGQ63" s="78"/>
      <c r="AGR63" s="78"/>
      <c r="AGS63" s="78"/>
      <c r="AGT63" s="78"/>
      <c r="AGU63" s="78"/>
      <c r="AGV63" s="78"/>
      <c r="AGW63" s="78"/>
      <c r="AGX63" s="78"/>
      <c r="AGY63" s="78"/>
      <c r="AGZ63" s="78"/>
      <c r="AHA63" s="78"/>
      <c r="AHB63" s="78"/>
      <c r="AHC63" s="78"/>
      <c r="AHD63" s="78"/>
      <c r="AHE63" s="78"/>
      <c r="AHF63" s="78"/>
      <c r="AHG63" s="78"/>
      <c r="AHH63" s="78"/>
      <c r="AHI63" s="78"/>
      <c r="AHJ63" s="78"/>
      <c r="AHK63" s="78"/>
      <c r="AHL63" s="78"/>
      <c r="AHM63" s="78"/>
      <c r="AHN63" s="78"/>
      <c r="AHO63" s="78"/>
      <c r="AHP63" s="78"/>
      <c r="AHQ63" s="78"/>
      <c r="AHR63" s="78"/>
      <c r="AHS63" s="78"/>
      <c r="AHT63" s="78"/>
      <c r="AHU63" s="78"/>
      <c r="AHV63" s="78"/>
      <c r="AHW63" s="78"/>
      <c r="AHX63" s="78"/>
      <c r="AHY63" s="78"/>
      <c r="AHZ63" s="78"/>
      <c r="AIA63" s="78"/>
      <c r="AIB63" s="78"/>
      <c r="AIC63" s="78"/>
      <c r="AID63" s="78"/>
      <c r="AIE63" s="78"/>
      <c r="AIF63" s="78"/>
      <c r="AIG63" s="78"/>
      <c r="AIH63" s="78"/>
      <c r="AII63" s="78"/>
      <c r="AIJ63" s="78"/>
      <c r="AIK63" s="78"/>
      <c r="AIL63" s="78"/>
      <c r="AIM63" s="78"/>
      <c r="AIN63" s="78"/>
      <c r="AIO63" s="78"/>
      <c r="AIP63" s="78"/>
      <c r="AIQ63" s="78"/>
      <c r="AIR63" s="78"/>
      <c r="AIS63" s="78"/>
      <c r="AIT63" s="78"/>
      <c r="AIU63" s="78"/>
      <c r="AIV63" s="78"/>
      <c r="AIW63" s="78"/>
      <c r="AIX63" s="78"/>
      <c r="AIY63" s="78"/>
      <c r="AIZ63" s="78"/>
      <c r="AJA63" s="78"/>
      <c r="AJB63" s="78"/>
      <c r="AJC63" s="78"/>
      <c r="AJD63" s="78"/>
      <c r="AJE63" s="78"/>
      <c r="AJF63" s="78"/>
      <c r="AJG63" s="78"/>
      <c r="AJH63" s="78"/>
      <c r="AJI63" s="78"/>
      <c r="AJJ63" s="78"/>
      <c r="AJK63" s="78"/>
      <c r="AJL63" s="78"/>
      <c r="AJM63" s="78"/>
      <c r="AJN63" s="78"/>
      <c r="AJO63" s="78"/>
      <c r="AJP63" s="78"/>
      <c r="AJQ63" s="78"/>
      <c r="AJR63" s="78"/>
      <c r="AJS63" s="78"/>
      <c r="AJT63" s="78"/>
      <c r="AJU63" s="78"/>
      <c r="AJV63" s="78"/>
      <c r="AJW63" s="78"/>
      <c r="AJX63" s="78"/>
      <c r="AJY63" s="78"/>
      <c r="AJZ63" s="78"/>
      <c r="AKA63" s="78"/>
      <c r="AKB63" s="78"/>
      <c r="AKC63" s="78"/>
      <c r="AKD63" s="78"/>
      <c r="AKE63" s="78"/>
      <c r="AKF63" s="78"/>
      <c r="AKG63" s="78"/>
      <c r="AKH63" s="78"/>
      <c r="AKI63" s="78"/>
      <c r="AKJ63" s="78"/>
      <c r="AKK63" s="78"/>
      <c r="AKL63" s="78"/>
      <c r="AKM63" s="78"/>
      <c r="AKN63" s="78"/>
      <c r="AKO63" s="78"/>
      <c r="AKP63" s="78"/>
      <c r="AKQ63" s="78"/>
      <c r="AKR63" s="78"/>
      <c r="AKS63" s="78"/>
      <c r="AKT63" s="78"/>
      <c r="AKU63" s="78"/>
      <c r="AKV63" s="78"/>
      <c r="AKW63" s="78"/>
      <c r="AKX63" s="78"/>
      <c r="AKY63" s="78"/>
      <c r="AKZ63" s="78"/>
      <c r="ALA63" s="78"/>
      <c r="ALB63" s="78"/>
      <c r="ALC63" s="78"/>
      <c r="ALD63" s="78"/>
      <c r="ALE63" s="78"/>
      <c r="ALF63" s="78"/>
      <c r="ALG63" s="78"/>
      <c r="ALH63" s="78"/>
      <c r="ALI63" s="78"/>
      <c r="ALJ63" s="78"/>
      <c r="ALK63" s="78"/>
      <c r="ALL63" s="78"/>
      <c r="ALM63" s="78"/>
      <c r="ALN63" s="78"/>
      <c r="ALO63" s="78"/>
      <c r="ALP63" s="78"/>
      <c r="ALQ63" s="78"/>
      <c r="ALR63" s="78"/>
      <c r="ALS63" s="78"/>
      <c r="ALT63" s="78"/>
      <c r="ALU63" s="78"/>
      <c r="ALV63" s="78"/>
      <c r="ALW63" s="78"/>
      <c r="ALX63" s="78"/>
      <c r="ALY63" s="78"/>
      <c r="ALZ63" s="78"/>
      <c r="AMA63" s="78"/>
      <c r="AMB63" s="78"/>
      <c r="AMC63" s="78"/>
      <c r="AMD63" s="78"/>
      <c r="AME63" s="78"/>
      <c r="AMF63" s="78"/>
      <c r="AMG63" s="78"/>
      <c r="AMH63" s="78"/>
      <c r="AMI63" s="78"/>
      <c r="AMJ63" s="78"/>
      <c r="AMK63" s="78"/>
      <c r="AML63" s="78"/>
      <c r="AMM63" s="78"/>
      <c r="AMN63" s="78"/>
    </row>
    <row r="64" spans="1:1029" s="79" customFormat="1" ht="43.5" customHeight="1">
      <c r="A64" s="72">
        <v>45</v>
      </c>
      <c r="B64" s="72">
        <v>7</v>
      </c>
      <c r="C64" s="66" t="s">
        <v>612</v>
      </c>
      <c r="D64" s="66" t="s">
        <v>86</v>
      </c>
      <c r="E64" s="66" t="s">
        <v>613</v>
      </c>
      <c r="F64" s="66" t="s">
        <v>607</v>
      </c>
      <c r="G64" s="66" t="s">
        <v>608</v>
      </c>
      <c r="H64" s="197">
        <v>66</v>
      </c>
      <c r="I64" s="197">
        <v>48</v>
      </c>
      <c r="J64" s="197">
        <v>1</v>
      </c>
      <c r="K64" s="19"/>
      <c r="L64" s="66" t="s">
        <v>609</v>
      </c>
      <c r="M64" s="93"/>
      <c r="N64" s="66" t="s">
        <v>609</v>
      </c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8"/>
      <c r="JA64" s="78"/>
      <c r="JB64" s="78"/>
      <c r="JC64" s="78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8"/>
      <c r="JO64" s="78"/>
      <c r="JP64" s="78"/>
      <c r="JQ64" s="78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8"/>
      <c r="KC64" s="78"/>
      <c r="KD64" s="78"/>
      <c r="KE64" s="78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8"/>
      <c r="KQ64" s="78"/>
      <c r="KR64" s="78"/>
      <c r="KS64" s="78"/>
      <c r="KT64" s="78"/>
      <c r="KU64" s="78"/>
      <c r="KV64" s="78"/>
      <c r="KW64" s="78"/>
      <c r="KX64" s="78"/>
      <c r="KY64" s="78"/>
      <c r="KZ64" s="78"/>
      <c r="LA64" s="78"/>
      <c r="LB64" s="78"/>
      <c r="LC64" s="78"/>
      <c r="LD64" s="78"/>
      <c r="LE64" s="78"/>
      <c r="LF64" s="78"/>
      <c r="LG64" s="78"/>
      <c r="LH64" s="78"/>
      <c r="LI64" s="78"/>
      <c r="LJ64" s="78"/>
      <c r="LK64" s="78"/>
      <c r="LL64" s="78"/>
      <c r="LM64" s="78"/>
      <c r="LN64" s="78"/>
      <c r="LO64" s="78"/>
      <c r="LP64" s="78"/>
      <c r="LQ64" s="78"/>
      <c r="LR64" s="78"/>
      <c r="LS64" s="78"/>
      <c r="LT64" s="78"/>
      <c r="LU64" s="78"/>
      <c r="LV64" s="78"/>
      <c r="LW64" s="78"/>
      <c r="LX64" s="78"/>
      <c r="LY64" s="78"/>
      <c r="LZ64" s="78"/>
      <c r="MA64" s="78"/>
      <c r="MB64" s="78"/>
      <c r="MC64" s="78"/>
      <c r="MD64" s="78"/>
      <c r="ME64" s="78"/>
      <c r="MF64" s="78"/>
      <c r="MG64" s="78"/>
      <c r="MH64" s="78"/>
      <c r="MI64" s="78"/>
      <c r="MJ64" s="78"/>
      <c r="MK64" s="78"/>
      <c r="ML64" s="78"/>
      <c r="MM64" s="78"/>
      <c r="MN64" s="78"/>
      <c r="MO64" s="78"/>
      <c r="MP64" s="78"/>
      <c r="MQ64" s="78"/>
      <c r="MR64" s="78"/>
      <c r="MS64" s="78"/>
      <c r="MT64" s="78"/>
      <c r="MU64" s="78"/>
      <c r="MV64" s="78"/>
      <c r="MW64" s="78"/>
      <c r="MX64" s="78"/>
      <c r="MY64" s="78"/>
      <c r="MZ64" s="78"/>
      <c r="NA64" s="78"/>
      <c r="NB64" s="78"/>
      <c r="NC64" s="78"/>
      <c r="ND64" s="78"/>
      <c r="NE64" s="78"/>
      <c r="NF64" s="78"/>
      <c r="NG64" s="78"/>
      <c r="NH64" s="78"/>
      <c r="NI64" s="78"/>
      <c r="NJ64" s="78"/>
      <c r="NK64" s="78"/>
      <c r="NL64" s="78"/>
      <c r="NM64" s="78"/>
      <c r="NN64" s="78"/>
      <c r="NO64" s="78"/>
      <c r="NP64" s="78"/>
      <c r="NQ64" s="78"/>
      <c r="NR64" s="78"/>
      <c r="NS64" s="78"/>
      <c r="NT64" s="78"/>
      <c r="NU64" s="78"/>
      <c r="NV64" s="78"/>
      <c r="NW64" s="78"/>
      <c r="NX64" s="78"/>
      <c r="NY64" s="78"/>
      <c r="NZ64" s="78"/>
      <c r="OA64" s="78"/>
      <c r="OB64" s="78"/>
      <c r="OC64" s="78"/>
      <c r="OD64" s="78"/>
      <c r="OE64" s="78"/>
      <c r="OF64" s="78"/>
      <c r="OG64" s="78"/>
      <c r="OH64" s="78"/>
      <c r="OI64" s="78"/>
      <c r="OJ64" s="78"/>
      <c r="OK64" s="78"/>
      <c r="OL64" s="78"/>
      <c r="OM64" s="78"/>
      <c r="ON64" s="78"/>
      <c r="OO64" s="78"/>
      <c r="OP64" s="78"/>
      <c r="OQ64" s="78"/>
      <c r="OR64" s="78"/>
      <c r="OS64" s="78"/>
      <c r="OT64" s="78"/>
      <c r="OU64" s="78"/>
      <c r="OV64" s="78"/>
      <c r="OW64" s="78"/>
      <c r="OX64" s="78"/>
      <c r="OY64" s="78"/>
      <c r="OZ64" s="78"/>
      <c r="PA64" s="78"/>
      <c r="PB64" s="78"/>
      <c r="PC64" s="78"/>
      <c r="PD64" s="78"/>
      <c r="PE64" s="78"/>
      <c r="PF64" s="78"/>
      <c r="PG64" s="78"/>
      <c r="PH64" s="78"/>
      <c r="PI64" s="78"/>
      <c r="PJ64" s="78"/>
      <c r="PK64" s="78"/>
      <c r="PL64" s="78"/>
      <c r="PM64" s="78"/>
      <c r="PN64" s="78"/>
      <c r="PO64" s="78"/>
      <c r="PP64" s="78"/>
      <c r="PQ64" s="78"/>
      <c r="PR64" s="78"/>
      <c r="PS64" s="78"/>
      <c r="PT64" s="78"/>
      <c r="PU64" s="78"/>
      <c r="PV64" s="78"/>
      <c r="PW64" s="78"/>
      <c r="PX64" s="78"/>
      <c r="PY64" s="78"/>
      <c r="PZ64" s="78"/>
      <c r="QA64" s="78"/>
      <c r="QB64" s="78"/>
      <c r="QC64" s="78"/>
      <c r="QD64" s="78"/>
      <c r="QE64" s="78"/>
      <c r="QF64" s="78"/>
      <c r="QG64" s="78"/>
      <c r="QH64" s="78"/>
      <c r="QI64" s="78"/>
      <c r="QJ64" s="78"/>
      <c r="QK64" s="78"/>
      <c r="QL64" s="78"/>
      <c r="QM64" s="78"/>
      <c r="QN64" s="78"/>
      <c r="QO64" s="78"/>
      <c r="QP64" s="78"/>
      <c r="QQ64" s="78"/>
      <c r="QR64" s="78"/>
      <c r="QS64" s="78"/>
      <c r="QT64" s="78"/>
      <c r="QU64" s="78"/>
      <c r="QV64" s="78"/>
      <c r="QW64" s="78"/>
      <c r="QX64" s="78"/>
      <c r="QY64" s="78"/>
      <c r="QZ64" s="78"/>
      <c r="RA64" s="78"/>
      <c r="RB64" s="78"/>
      <c r="RC64" s="78"/>
      <c r="RD64" s="78"/>
      <c r="RE64" s="78"/>
      <c r="RF64" s="78"/>
      <c r="RG64" s="78"/>
      <c r="RH64" s="78"/>
      <c r="RI64" s="78"/>
      <c r="RJ64" s="78"/>
      <c r="RK64" s="78"/>
      <c r="RL64" s="78"/>
      <c r="RM64" s="78"/>
      <c r="RN64" s="78"/>
      <c r="RO64" s="78"/>
      <c r="RP64" s="78"/>
      <c r="RQ64" s="78"/>
      <c r="RR64" s="78"/>
      <c r="RS64" s="78"/>
      <c r="RT64" s="78"/>
      <c r="RU64" s="78"/>
      <c r="RV64" s="78"/>
      <c r="RW64" s="78"/>
      <c r="RX64" s="78"/>
      <c r="RY64" s="78"/>
      <c r="RZ64" s="78"/>
      <c r="SA64" s="78"/>
      <c r="SB64" s="78"/>
      <c r="SC64" s="78"/>
      <c r="SD64" s="78"/>
      <c r="SE64" s="78"/>
      <c r="SF64" s="78"/>
      <c r="SG64" s="78"/>
      <c r="SH64" s="78"/>
      <c r="SI64" s="78"/>
      <c r="SJ64" s="78"/>
      <c r="SK64" s="78"/>
      <c r="SL64" s="78"/>
      <c r="SM64" s="78"/>
      <c r="SN64" s="78"/>
      <c r="SO64" s="78"/>
      <c r="SP64" s="78"/>
      <c r="SQ64" s="78"/>
      <c r="SR64" s="78"/>
      <c r="SS64" s="78"/>
      <c r="ST64" s="78"/>
      <c r="SU64" s="78"/>
      <c r="SV64" s="78"/>
      <c r="SW64" s="78"/>
      <c r="SX64" s="78"/>
      <c r="SY64" s="78"/>
      <c r="SZ64" s="78"/>
      <c r="TA64" s="78"/>
      <c r="TB64" s="78"/>
      <c r="TC64" s="78"/>
      <c r="TD64" s="78"/>
      <c r="TE64" s="78"/>
      <c r="TF64" s="78"/>
      <c r="TG64" s="78"/>
      <c r="TH64" s="78"/>
      <c r="TI64" s="78"/>
      <c r="TJ64" s="78"/>
      <c r="TK64" s="78"/>
      <c r="TL64" s="78"/>
      <c r="TM64" s="78"/>
      <c r="TN64" s="78"/>
      <c r="TO64" s="78"/>
      <c r="TP64" s="78"/>
      <c r="TQ64" s="78"/>
      <c r="TR64" s="78"/>
      <c r="TS64" s="78"/>
      <c r="TT64" s="78"/>
      <c r="TU64" s="78"/>
      <c r="TV64" s="78"/>
      <c r="TW64" s="78"/>
      <c r="TX64" s="78"/>
      <c r="TY64" s="78"/>
      <c r="TZ64" s="78"/>
      <c r="UA64" s="78"/>
      <c r="UB64" s="78"/>
      <c r="UC64" s="78"/>
      <c r="UD64" s="78"/>
      <c r="UE64" s="78"/>
      <c r="UF64" s="78"/>
      <c r="UG64" s="78"/>
      <c r="UH64" s="78"/>
      <c r="UI64" s="78"/>
      <c r="UJ64" s="78"/>
      <c r="UK64" s="78"/>
      <c r="UL64" s="78"/>
      <c r="UM64" s="78"/>
      <c r="UN64" s="78"/>
      <c r="UO64" s="78"/>
      <c r="UP64" s="78"/>
      <c r="UQ64" s="78"/>
      <c r="UR64" s="78"/>
      <c r="US64" s="78"/>
      <c r="UT64" s="78"/>
      <c r="UU64" s="78"/>
      <c r="UV64" s="78"/>
      <c r="UW64" s="78"/>
      <c r="UX64" s="78"/>
      <c r="UY64" s="78"/>
      <c r="UZ64" s="78"/>
      <c r="VA64" s="78"/>
      <c r="VB64" s="78"/>
      <c r="VC64" s="78"/>
      <c r="VD64" s="78"/>
      <c r="VE64" s="78"/>
      <c r="VF64" s="78"/>
      <c r="VG64" s="78"/>
      <c r="VH64" s="78"/>
      <c r="VI64" s="78"/>
      <c r="VJ64" s="78"/>
      <c r="VK64" s="78"/>
      <c r="VL64" s="78"/>
      <c r="VM64" s="78"/>
      <c r="VN64" s="78"/>
      <c r="VO64" s="78"/>
      <c r="VP64" s="78"/>
      <c r="VQ64" s="78"/>
      <c r="VR64" s="78"/>
      <c r="VS64" s="78"/>
      <c r="VT64" s="78"/>
      <c r="VU64" s="78"/>
      <c r="VV64" s="78"/>
      <c r="VW64" s="78"/>
      <c r="VX64" s="78"/>
      <c r="VY64" s="78"/>
      <c r="VZ64" s="78"/>
      <c r="WA64" s="78"/>
      <c r="WB64" s="78"/>
      <c r="WC64" s="78"/>
      <c r="WD64" s="78"/>
      <c r="WE64" s="78"/>
      <c r="WF64" s="78"/>
      <c r="WG64" s="78"/>
      <c r="WH64" s="78"/>
      <c r="WI64" s="78"/>
      <c r="WJ64" s="78"/>
      <c r="WK64" s="78"/>
      <c r="WL64" s="78"/>
      <c r="WM64" s="78"/>
      <c r="WN64" s="78"/>
      <c r="WO64" s="78"/>
      <c r="WP64" s="78"/>
      <c r="WQ64" s="78"/>
      <c r="WR64" s="78"/>
      <c r="WS64" s="78"/>
      <c r="WT64" s="78"/>
      <c r="WU64" s="78"/>
      <c r="WV64" s="78"/>
      <c r="WW64" s="78"/>
      <c r="WX64" s="78"/>
      <c r="WY64" s="78"/>
      <c r="WZ64" s="78"/>
      <c r="XA64" s="78"/>
      <c r="XB64" s="78"/>
      <c r="XC64" s="78"/>
      <c r="XD64" s="78"/>
      <c r="XE64" s="78"/>
      <c r="XF64" s="78"/>
      <c r="XG64" s="78"/>
      <c r="XH64" s="78"/>
      <c r="XI64" s="78"/>
      <c r="XJ64" s="78"/>
      <c r="XK64" s="78"/>
      <c r="XL64" s="78"/>
      <c r="XM64" s="78"/>
      <c r="XN64" s="78"/>
      <c r="XO64" s="78"/>
      <c r="XP64" s="78"/>
      <c r="XQ64" s="78"/>
      <c r="XR64" s="78"/>
      <c r="XS64" s="78"/>
      <c r="XT64" s="78"/>
      <c r="XU64" s="78"/>
      <c r="XV64" s="78"/>
      <c r="XW64" s="78"/>
      <c r="XX64" s="78"/>
      <c r="XY64" s="78"/>
      <c r="XZ64" s="78"/>
      <c r="YA64" s="78"/>
      <c r="YB64" s="78"/>
      <c r="YC64" s="78"/>
      <c r="YD64" s="78"/>
      <c r="YE64" s="78"/>
      <c r="YF64" s="78"/>
      <c r="YG64" s="78"/>
      <c r="YH64" s="78"/>
      <c r="YI64" s="78"/>
      <c r="YJ64" s="78"/>
      <c r="YK64" s="78"/>
      <c r="YL64" s="78"/>
      <c r="YM64" s="78"/>
      <c r="YN64" s="78"/>
      <c r="YO64" s="78"/>
      <c r="YP64" s="78"/>
      <c r="YQ64" s="78"/>
      <c r="YR64" s="78"/>
      <c r="YS64" s="78"/>
      <c r="YT64" s="78"/>
      <c r="YU64" s="78"/>
      <c r="YV64" s="78"/>
      <c r="YW64" s="78"/>
      <c r="YX64" s="78"/>
      <c r="YY64" s="78"/>
      <c r="YZ64" s="78"/>
      <c r="ZA64" s="78"/>
      <c r="ZB64" s="78"/>
      <c r="ZC64" s="78"/>
      <c r="ZD64" s="78"/>
      <c r="ZE64" s="78"/>
      <c r="ZF64" s="78"/>
      <c r="ZG64" s="78"/>
      <c r="ZH64" s="78"/>
      <c r="ZI64" s="78"/>
      <c r="ZJ64" s="78"/>
      <c r="ZK64" s="78"/>
      <c r="ZL64" s="78"/>
      <c r="ZM64" s="78"/>
      <c r="ZN64" s="78"/>
      <c r="ZO64" s="78"/>
      <c r="ZP64" s="78"/>
      <c r="ZQ64" s="78"/>
      <c r="ZR64" s="78"/>
      <c r="ZS64" s="78"/>
      <c r="ZT64" s="78"/>
      <c r="ZU64" s="78"/>
      <c r="ZV64" s="78"/>
      <c r="ZW64" s="78"/>
      <c r="ZX64" s="78"/>
      <c r="ZY64" s="78"/>
      <c r="ZZ64" s="78"/>
      <c r="AAA64" s="78"/>
      <c r="AAB64" s="78"/>
      <c r="AAC64" s="78"/>
      <c r="AAD64" s="78"/>
      <c r="AAE64" s="78"/>
      <c r="AAF64" s="78"/>
      <c r="AAG64" s="78"/>
      <c r="AAH64" s="78"/>
      <c r="AAI64" s="78"/>
      <c r="AAJ64" s="78"/>
      <c r="AAK64" s="78"/>
      <c r="AAL64" s="78"/>
      <c r="AAM64" s="78"/>
      <c r="AAN64" s="78"/>
      <c r="AAO64" s="78"/>
      <c r="AAP64" s="78"/>
      <c r="AAQ64" s="78"/>
      <c r="AAR64" s="78"/>
      <c r="AAS64" s="78"/>
      <c r="AAT64" s="78"/>
      <c r="AAU64" s="78"/>
      <c r="AAV64" s="78"/>
      <c r="AAW64" s="78"/>
      <c r="AAX64" s="78"/>
      <c r="AAY64" s="78"/>
      <c r="AAZ64" s="78"/>
      <c r="ABA64" s="78"/>
      <c r="ABB64" s="78"/>
      <c r="ABC64" s="78"/>
      <c r="ABD64" s="78"/>
      <c r="ABE64" s="78"/>
      <c r="ABF64" s="78"/>
      <c r="ABG64" s="78"/>
      <c r="ABH64" s="78"/>
      <c r="ABI64" s="78"/>
      <c r="ABJ64" s="78"/>
      <c r="ABK64" s="78"/>
      <c r="ABL64" s="78"/>
      <c r="ABM64" s="78"/>
      <c r="ABN64" s="78"/>
      <c r="ABO64" s="78"/>
      <c r="ABP64" s="78"/>
      <c r="ABQ64" s="78"/>
      <c r="ABR64" s="78"/>
      <c r="ABS64" s="78"/>
      <c r="ABT64" s="78"/>
      <c r="ABU64" s="78"/>
      <c r="ABV64" s="78"/>
      <c r="ABW64" s="78"/>
      <c r="ABX64" s="78"/>
      <c r="ABY64" s="78"/>
      <c r="ABZ64" s="78"/>
      <c r="ACA64" s="78"/>
      <c r="ACB64" s="78"/>
      <c r="ACC64" s="78"/>
      <c r="ACD64" s="78"/>
      <c r="ACE64" s="78"/>
      <c r="ACF64" s="78"/>
      <c r="ACG64" s="78"/>
      <c r="ACH64" s="78"/>
      <c r="ACI64" s="78"/>
      <c r="ACJ64" s="78"/>
      <c r="ACK64" s="78"/>
      <c r="ACL64" s="78"/>
      <c r="ACM64" s="78"/>
      <c r="ACN64" s="78"/>
      <c r="ACO64" s="78"/>
      <c r="ACP64" s="78"/>
      <c r="ACQ64" s="78"/>
      <c r="ACR64" s="78"/>
      <c r="ACS64" s="78"/>
      <c r="ACT64" s="78"/>
      <c r="ACU64" s="78"/>
      <c r="ACV64" s="78"/>
      <c r="ACW64" s="78"/>
      <c r="ACX64" s="78"/>
      <c r="ACY64" s="78"/>
      <c r="ACZ64" s="78"/>
      <c r="ADA64" s="78"/>
      <c r="ADB64" s="78"/>
      <c r="ADC64" s="78"/>
      <c r="ADD64" s="78"/>
      <c r="ADE64" s="78"/>
      <c r="ADF64" s="78"/>
      <c r="ADG64" s="78"/>
      <c r="ADH64" s="78"/>
      <c r="ADI64" s="78"/>
      <c r="ADJ64" s="78"/>
      <c r="ADK64" s="78"/>
      <c r="ADL64" s="78"/>
      <c r="ADM64" s="78"/>
      <c r="ADN64" s="78"/>
      <c r="ADO64" s="78"/>
      <c r="ADP64" s="78"/>
      <c r="ADQ64" s="78"/>
      <c r="ADR64" s="78"/>
      <c r="ADS64" s="78"/>
      <c r="ADT64" s="78"/>
      <c r="ADU64" s="78"/>
      <c r="ADV64" s="78"/>
      <c r="ADW64" s="78"/>
      <c r="ADX64" s="78"/>
      <c r="ADY64" s="78"/>
      <c r="ADZ64" s="78"/>
      <c r="AEA64" s="78"/>
      <c r="AEB64" s="78"/>
      <c r="AEC64" s="78"/>
      <c r="AED64" s="78"/>
      <c r="AEE64" s="78"/>
      <c r="AEF64" s="78"/>
      <c r="AEG64" s="78"/>
      <c r="AEH64" s="78"/>
      <c r="AEI64" s="78"/>
      <c r="AEJ64" s="78"/>
      <c r="AEK64" s="78"/>
      <c r="AEL64" s="78"/>
      <c r="AEM64" s="78"/>
      <c r="AEN64" s="78"/>
      <c r="AEO64" s="78"/>
      <c r="AEP64" s="78"/>
      <c r="AEQ64" s="78"/>
      <c r="AER64" s="78"/>
      <c r="AES64" s="78"/>
      <c r="AET64" s="78"/>
      <c r="AEU64" s="78"/>
      <c r="AEV64" s="78"/>
      <c r="AEW64" s="78"/>
      <c r="AEX64" s="78"/>
      <c r="AEY64" s="78"/>
      <c r="AEZ64" s="78"/>
      <c r="AFA64" s="78"/>
      <c r="AFB64" s="78"/>
      <c r="AFC64" s="78"/>
      <c r="AFD64" s="78"/>
      <c r="AFE64" s="78"/>
      <c r="AFF64" s="78"/>
      <c r="AFG64" s="78"/>
      <c r="AFH64" s="78"/>
      <c r="AFI64" s="78"/>
      <c r="AFJ64" s="78"/>
      <c r="AFK64" s="78"/>
      <c r="AFL64" s="78"/>
      <c r="AFM64" s="78"/>
      <c r="AFN64" s="78"/>
      <c r="AFO64" s="78"/>
      <c r="AFP64" s="78"/>
      <c r="AFQ64" s="78"/>
      <c r="AFR64" s="78"/>
      <c r="AFS64" s="78"/>
      <c r="AFT64" s="78"/>
      <c r="AFU64" s="78"/>
      <c r="AFV64" s="78"/>
      <c r="AFW64" s="78"/>
      <c r="AFX64" s="78"/>
      <c r="AFY64" s="78"/>
      <c r="AFZ64" s="78"/>
      <c r="AGA64" s="78"/>
      <c r="AGB64" s="78"/>
      <c r="AGC64" s="78"/>
      <c r="AGD64" s="78"/>
      <c r="AGE64" s="78"/>
      <c r="AGF64" s="78"/>
      <c r="AGG64" s="78"/>
      <c r="AGH64" s="78"/>
      <c r="AGI64" s="78"/>
      <c r="AGJ64" s="78"/>
      <c r="AGK64" s="78"/>
      <c r="AGL64" s="78"/>
      <c r="AGM64" s="78"/>
      <c r="AGN64" s="78"/>
      <c r="AGO64" s="78"/>
      <c r="AGP64" s="78"/>
      <c r="AGQ64" s="78"/>
      <c r="AGR64" s="78"/>
      <c r="AGS64" s="78"/>
      <c r="AGT64" s="78"/>
      <c r="AGU64" s="78"/>
      <c r="AGV64" s="78"/>
      <c r="AGW64" s="78"/>
      <c r="AGX64" s="78"/>
      <c r="AGY64" s="78"/>
      <c r="AGZ64" s="78"/>
      <c r="AHA64" s="78"/>
      <c r="AHB64" s="78"/>
      <c r="AHC64" s="78"/>
      <c r="AHD64" s="78"/>
      <c r="AHE64" s="78"/>
      <c r="AHF64" s="78"/>
      <c r="AHG64" s="78"/>
      <c r="AHH64" s="78"/>
      <c r="AHI64" s="78"/>
      <c r="AHJ64" s="78"/>
      <c r="AHK64" s="78"/>
      <c r="AHL64" s="78"/>
      <c r="AHM64" s="78"/>
      <c r="AHN64" s="78"/>
      <c r="AHO64" s="78"/>
      <c r="AHP64" s="78"/>
      <c r="AHQ64" s="78"/>
      <c r="AHR64" s="78"/>
      <c r="AHS64" s="78"/>
      <c r="AHT64" s="78"/>
      <c r="AHU64" s="78"/>
      <c r="AHV64" s="78"/>
      <c r="AHW64" s="78"/>
      <c r="AHX64" s="78"/>
      <c r="AHY64" s="78"/>
      <c r="AHZ64" s="78"/>
      <c r="AIA64" s="78"/>
      <c r="AIB64" s="78"/>
      <c r="AIC64" s="78"/>
      <c r="AID64" s="78"/>
      <c r="AIE64" s="78"/>
      <c r="AIF64" s="78"/>
      <c r="AIG64" s="78"/>
      <c r="AIH64" s="78"/>
      <c r="AII64" s="78"/>
      <c r="AIJ64" s="78"/>
      <c r="AIK64" s="78"/>
      <c r="AIL64" s="78"/>
      <c r="AIM64" s="78"/>
      <c r="AIN64" s="78"/>
      <c r="AIO64" s="78"/>
      <c r="AIP64" s="78"/>
      <c r="AIQ64" s="78"/>
      <c r="AIR64" s="78"/>
      <c r="AIS64" s="78"/>
      <c r="AIT64" s="78"/>
      <c r="AIU64" s="78"/>
      <c r="AIV64" s="78"/>
      <c r="AIW64" s="78"/>
      <c r="AIX64" s="78"/>
      <c r="AIY64" s="78"/>
      <c r="AIZ64" s="78"/>
      <c r="AJA64" s="78"/>
      <c r="AJB64" s="78"/>
      <c r="AJC64" s="78"/>
      <c r="AJD64" s="78"/>
      <c r="AJE64" s="78"/>
      <c r="AJF64" s="78"/>
      <c r="AJG64" s="78"/>
      <c r="AJH64" s="78"/>
      <c r="AJI64" s="78"/>
      <c r="AJJ64" s="78"/>
      <c r="AJK64" s="78"/>
      <c r="AJL64" s="78"/>
      <c r="AJM64" s="78"/>
      <c r="AJN64" s="78"/>
      <c r="AJO64" s="78"/>
      <c r="AJP64" s="78"/>
      <c r="AJQ64" s="78"/>
      <c r="AJR64" s="78"/>
      <c r="AJS64" s="78"/>
      <c r="AJT64" s="78"/>
      <c r="AJU64" s="78"/>
      <c r="AJV64" s="78"/>
      <c r="AJW64" s="78"/>
      <c r="AJX64" s="78"/>
      <c r="AJY64" s="78"/>
      <c r="AJZ64" s="78"/>
      <c r="AKA64" s="78"/>
      <c r="AKB64" s="78"/>
      <c r="AKC64" s="78"/>
      <c r="AKD64" s="78"/>
      <c r="AKE64" s="78"/>
      <c r="AKF64" s="78"/>
      <c r="AKG64" s="78"/>
      <c r="AKH64" s="78"/>
      <c r="AKI64" s="78"/>
      <c r="AKJ64" s="78"/>
      <c r="AKK64" s="78"/>
      <c r="AKL64" s="78"/>
      <c r="AKM64" s="78"/>
      <c r="AKN64" s="78"/>
      <c r="AKO64" s="78"/>
      <c r="AKP64" s="78"/>
      <c r="AKQ64" s="78"/>
      <c r="AKR64" s="78"/>
      <c r="AKS64" s="78"/>
      <c r="AKT64" s="78"/>
      <c r="AKU64" s="78"/>
      <c r="AKV64" s="78"/>
      <c r="AKW64" s="78"/>
      <c r="AKX64" s="78"/>
      <c r="AKY64" s="78"/>
      <c r="AKZ64" s="78"/>
      <c r="ALA64" s="78"/>
      <c r="ALB64" s="78"/>
      <c r="ALC64" s="78"/>
      <c r="ALD64" s="78"/>
      <c r="ALE64" s="78"/>
      <c r="ALF64" s="78"/>
      <c r="ALG64" s="78"/>
      <c r="ALH64" s="78"/>
      <c r="ALI64" s="78"/>
      <c r="ALJ64" s="78"/>
      <c r="ALK64" s="78"/>
      <c r="ALL64" s="78"/>
      <c r="ALM64" s="78"/>
      <c r="ALN64" s="78"/>
      <c r="ALO64" s="78"/>
      <c r="ALP64" s="78"/>
      <c r="ALQ64" s="78"/>
      <c r="ALR64" s="78"/>
      <c r="ALS64" s="78"/>
      <c r="ALT64" s="78"/>
      <c r="ALU64" s="78"/>
      <c r="ALV64" s="78"/>
      <c r="ALW64" s="78"/>
      <c r="ALX64" s="78"/>
      <c r="ALY64" s="78"/>
      <c r="ALZ64" s="78"/>
      <c r="AMA64" s="78"/>
      <c r="AMB64" s="78"/>
      <c r="AMC64" s="78"/>
      <c r="AMD64" s="78"/>
      <c r="AME64" s="78"/>
      <c r="AMF64" s="78"/>
      <c r="AMG64" s="78"/>
      <c r="AMH64" s="78"/>
      <c r="AMI64" s="78"/>
      <c r="AMJ64" s="78"/>
      <c r="AMK64" s="78"/>
      <c r="AML64" s="78"/>
      <c r="AMM64" s="78"/>
      <c r="AMN64" s="78"/>
    </row>
    <row r="65" spans="1:1028" s="79" customFormat="1" ht="42" customHeight="1">
      <c r="A65" s="72">
        <v>46</v>
      </c>
      <c r="B65" s="72">
        <v>8</v>
      </c>
      <c r="C65" s="66" t="s">
        <v>614</v>
      </c>
      <c r="D65" s="66" t="s">
        <v>269</v>
      </c>
      <c r="E65" s="66" t="s">
        <v>130</v>
      </c>
      <c r="F65" s="66" t="s">
        <v>615</v>
      </c>
      <c r="G65" s="66" t="s">
        <v>616</v>
      </c>
      <c r="H65" s="197">
        <v>36</v>
      </c>
      <c r="I65" s="197">
        <v>24</v>
      </c>
      <c r="J65" s="197">
        <v>1</v>
      </c>
      <c r="K65" s="197"/>
      <c r="L65" s="66" t="s">
        <v>617</v>
      </c>
      <c r="M65" s="93"/>
      <c r="N65" s="66" t="s">
        <v>617</v>
      </c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8"/>
      <c r="JA65" s="78"/>
      <c r="JB65" s="78"/>
      <c r="JC65" s="78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8"/>
      <c r="JO65" s="78"/>
      <c r="JP65" s="78"/>
      <c r="JQ65" s="78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8"/>
      <c r="KC65" s="78"/>
      <c r="KD65" s="78"/>
      <c r="KE65" s="78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8"/>
      <c r="KQ65" s="78"/>
      <c r="KR65" s="78"/>
      <c r="KS65" s="78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8"/>
      <c r="LE65" s="78"/>
      <c r="LF65" s="78"/>
      <c r="LG65" s="78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8"/>
      <c r="LS65" s="78"/>
      <c r="LT65" s="78"/>
      <c r="LU65" s="78"/>
      <c r="LV65" s="78"/>
      <c r="LW65" s="78"/>
      <c r="LX65" s="78"/>
      <c r="LY65" s="78"/>
      <c r="LZ65" s="78"/>
      <c r="MA65" s="78"/>
      <c r="MB65" s="78"/>
      <c r="MC65" s="78"/>
      <c r="MD65" s="78"/>
      <c r="ME65" s="78"/>
      <c r="MF65" s="78"/>
      <c r="MG65" s="78"/>
      <c r="MH65" s="78"/>
      <c r="MI65" s="78"/>
      <c r="MJ65" s="78"/>
      <c r="MK65" s="78"/>
      <c r="ML65" s="78"/>
      <c r="MM65" s="78"/>
      <c r="MN65" s="78"/>
      <c r="MO65" s="78"/>
      <c r="MP65" s="78"/>
      <c r="MQ65" s="78"/>
      <c r="MR65" s="78"/>
      <c r="MS65" s="78"/>
      <c r="MT65" s="78"/>
      <c r="MU65" s="78"/>
      <c r="MV65" s="78"/>
      <c r="MW65" s="78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8"/>
      <c r="NI65" s="78"/>
      <c r="NJ65" s="78"/>
      <c r="NK65" s="78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8"/>
      <c r="NW65" s="78"/>
      <c r="NX65" s="78"/>
      <c r="NY65" s="78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8"/>
      <c r="OK65" s="78"/>
      <c r="OL65" s="78"/>
      <c r="OM65" s="78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8"/>
      <c r="OY65" s="78"/>
      <c r="OZ65" s="78"/>
      <c r="PA65" s="78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8"/>
      <c r="PM65" s="78"/>
      <c r="PN65" s="78"/>
      <c r="PO65" s="78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8"/>
      <c r="QA65" s="78"/>
      <c r="QB65" s="78"/>
      <c r="QC65" s="78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8"/>
      <c r="QO65" s="78"/>
      <c r="QP65" s="78"/>
      <c r="QQ65" s="78"/>
      <c r="QR65" s="78"/>
      <c r="QS65" s="78"/>
      <c r="QT65" s="78"/>
      <c r="QU65" s="78"/>
      <c r="QV65" s="78"/>
      <c r="QW65" s="78"/>
      <c r="QX65" s="78"/>
      <c r="QY65" s="78"/>
      <c r="QZ65" s="78"/>
      <c r="RA65" s="78"/>
      <c r="RB65" s="78"/>
      <c r="RC65" s="78"/>
      <c r="RD65" s="78"/>
      <c r="RE65" s="78"/>
      <c r="RF65" s="78"/>
      <c r="RG65" s="78"/>
      <c r="RH65" s="78"/>
      <c r="RI65" s="78"/>
      <c r="RJ65" s="78"/>
      <c r="RK65" s="78"/>
      <c r="RL65" s="78"/>
      <c r="RM65" s="78"/>
      <c r="RN65" s="78"/>
      <c r="RO65" s="78"/>
      <c r="RP65" s="78"/>
      <c r="RQ65" s="78"/>
      <c r="RR65" s="78"/>
      <c r="RS65" s="78"/>
      <c r="RT65" s="78"/>
      <c r="RU65" s="78"/>
      <c r="RV65" s="78"/>
      <c r="RW65" s="78"/>
      <c r="RX65" s="78"/>
      <c r="RY65" s="78"/>
      <c r="RZ65" s="78"/>
      <c r="SA65" s="78"/>
      <c r="SB65" s="78"/>
      <c r="SC65" s="78"/>
      <c r="SD65" s="78"/>
      <c r="SE65" s="78"/>
      <c r="SF65" s="78"/>
      <c r="SG65" s="78"/>
      <c r="SH65" s="78"/>
      <c r="SI65" s="78"/>
      <c r="SJ65" s="78"/>
      <c r="SK65" s="78"/>
      <c r="SL65" s="78"/>
      <c r="SM65" s="78"/>
      <c r="SN65" s="78"/>
      <c r="SO65" s="78"/>
      <c r="SP65" s="78"/>
      <c r="SQ65" s="78"/>
      <c r="SR65" s="78"/>
      <c r="SS65" s="78"/>
      <c r="ST65" s="78"/>
      <c r="SU65" s="78"/>
      <c r="SV65" s="78"/>
      <c r="SW65" s="78"/>
      <c r="SX65" s="78"/>
      <c r="SY65" s="78"/>
      <c r="SZ65" s="78"/>
      <c r="TA65" s="78"/>
      <c r="TB65" s="78"/>
      <c r="TC65" s="78"/>
      <c r="TD65" s="78"/>
      <c r="TE65" s="78"/>
      <c r="TF65" s="78"/>
      <c r="TG65" s="78"/>
      <c r="TH65" s="78"/>
      <c r="TI65" s="78"/>
      <c r="TJ65" s="78"/>
      <c r="TK65" s="78"/>
      <c r="TL65" s="78"/>
      <c r="TM65" s="78"/>
      <c r="TN65" s="78"/>
      <c r="TO65" s="78"/>
      <c r="TP65" s="78"/>
      <c r="TQ65" s="78"/>
      <c r="TR65" s="78"/>
      <c r="TS65" s="78"/>
      <c r="TT65" s="78"/>
      <c r="TU65" s="78"/>
      <c r="TV65" s="78"/>
      <c r="TW65" s="78"/>
      <c r="TX65" s="78"/>
      <c r="TY65" s="78"/>
      <c r="TZ65" s="78"/>
      <c r="UA65" s="78"/>
      <c r="UB65" s="78"/>
      <c r="UC65" s="78"/>
      <c r="UD65" s="78"/>
      <c r="UE65" s="78"/>
      <c r="UF65" s="78"/>
      <c r="UG65" s="78"/>
      <c r="UH65" s="78"/>
      <c r="UI65" s="78"/>
      <c r="UJ65" s="78"/>
      <c r="UK65" s="78"/>
      <c r="UL65" s="78"/>
      <c r="UM65" s="78"/>
      <c r="UN65" s="78"/>
      <c r="UO65" s="78"/>
      <c r="UP65" s="78"/>
      <c r="UQ65" s="78"/>
      <c r="UR65" s="78"/>
      <c r="US65" s="78"/>
      <c r="UT65" s="78"/>
      <c r="UU65" s="78"/>
      <c r="UV65" s="78"/>
      <c r="UW65" s="78"/>
      <c r="UX65" s="78"/>
      <c r="UY65" s="78"/>
      <c r="UZ65" s="78"/>
      <c r="VA65" s="78"/>
      <c r="VB65" s="78"/>
      <c r="VC65" s="78"/>
      <c r="VD65" s="78"/>
      <c r="VE65" s="78"/>
      <c r="VF65" s="78"/>
      <c r="VG65" s="78"/>
      <c r="VH65" s="78"/>
      <c r="VI65" s="78"/>
      <c r="VJ65" s="78"/>
      <c r="VK65" s="78"/>
      <c r="VL65" s="78"/>
      <c r="VM65" s="78"/>
      <c r="VN65" s="78"/>
      <c r="VO65" s="78"/>
      <c r="VP65" s="78"/>
      <c r="VQ65" s="78"/>
      <c r="VR65" s="78"/>
      <c r="VS65" s="78"/>
      <c r="VT65" s="78"/>
      <c r="VU65" s="78"/>
      <c r="VV65" s="78"/>
      <c r="VW65" s="78"/>
      <c r="VX65" s="78"/>
      <c r="VY65" s="78"/>
      <c r="VZ65" s="78"/>
      <c r="WA65" s="78"/>
      <c r="WB65" s="78"/>
      <c r="WC65" s="78"/>
      <c r="WD65" s="78"/>
      <c r="WE65" s="78"/>
      <c r="WF65" s="78"/>
      <c r="WG65" s="78"/>
      <c r="WH65" s="78"/>
      <c r="WI65" s="78"/>
      <c r="WJ65" s="78"/>
      <c r="WK65" s="78"/>
      <c r="WL65" s="78"/>
      <c r="WM65" s="78"/>
      <c r="WN65" s="78"/>
      <c r="WO65" s="78"/>
      <c r="WP65" s="78"/>
      <c r="WQ65" s="78"/>
      <c r="WR65" s="78"/>
      <c r="WS65" s="78"/>
      <c r="WT65" s="78"/>
      <c r="WU65" s="78"/>
      <c r="WV65" s="78"/>
      <c r="WW65" s="78"/>
      <c r="WX65" s="78"/>
      <c r="WY65" s="78"/>
      <c r="WZ65" s="78"/>
      <c r="XA65" s="78"/>
      <c r="XB65" s="78"/>
      <c r="XC65" s="78"/>
      <c r="XD65" s="78"/>
      <c r="XE65" s="78"/>
      <c r="XF65" s="78"/>
      <c r="XG65" s="78"/>
      <c r="XH65" s="78"/>
      <c r="XI65" s="78"/>
      <c r="XJ65" s="78"/>
      <c r="XK65" s="78"/>
      <c r="XL65" s="78"/>
      <c r="XM65" s="78"/>
      <c r="XN65" s="78"/>
      <c r="XO65" s="78"/>
      <c r="XP65" s="78"/>
      <c r="XQ65" s="78"/>
      <c r="XR65" s="78"/>
      <c r="XS65" s="78"/>
      <c r="XT65" s="78"/>
      <c r="XU65" s="78"/>
      <c r="XV65" s="78"/>
      <c r="XW65" s="78"/>
      <c r="XX65" s="78"/>
      <c r="XY65" s="78"/>
      <c r="XZ65" s="78"/>
      <c r="YA65" s="78"/>
      <c r="YB65" s="78"/>
      <c r="YC65" s="78"/>
      <c r="YD65" s="78"/>
      <c r="YE65" s="78"/>
      <c r="YF65" s="78"/>
      <c r="YG65" s="78"/>
      <c r="YH65" s="78"/>
      <c r="YI65" s="78"/>
      <c r="YJ65" s="78"/>
      <c r="YK65" s="78"/>
      <c r="YL65" s="78"/>
      <c r="YM65" s="78"/>
      <c r="YN65" s="78"/>
      <c r="YO65" s="78"/>
      <c r="YP65" s="78"/>
      <c r="YQ65" s="78"/>
      <c r="YR65" s="78"/>
      <c r="YS65" s="78"/>
      <c r="YT65" s="78"/>
      <c r="YU65" s="78"/>
      <c r="YV65" s="78"/>
      <c r="YW65" s="78"/>
      <c r="YX65" s="78"/>
      <c r="YY65" s="78"/>
      <c r="YZ65" s="78"/>
      <c r="ZA65" s="78"/>
      <c r="ZB65" s="78"/>
      <c r="ZC65" s="78"/>
      <c r="ZD65" s="78"/>
      <c r="ZE65" s="78"/>
      <c r="ZF65" s="78"/>
      <c r="ZG65" s="78"/>
      <c r="ZH65" s="78"/>
      <c r="ZI65" s="78"/>
      <c r="ZJ65" s="78"/>
      <c r="ZK65" s="78"/>
      <c r="ZL65" s="78"/>
      <c r="ZM65" s="78"/>
      <c r="ZN65" s="78"/>
      <c r="ZO65" s="78"/>
      <c r="ZP65" s="78"/>
      <c r="ZQ65" s="78"/>
      <c r="ZR65" s="78"/>
      <c r="ZS65" s="78"/>
      <c r="ZT65" s="78"/>
      <c r="ZU65" s="78"/>
      <c r="ZV65" s="78"/>
      <c r="ZW65" s="78"/>
      <c r="ZX65" s="78"/>
      <c r="ZY65" s="78"/>
      <c r="ZZ65" s="78"/>
      <c r="AAA65" s="78"/>
      <c r="AAB65" s="78"/>
      <c r="AAC65" s="78"/>
      <c r="AAD65" s="78"/>
      <c r="AAE65" s="78"/>
      <c r="AAF65" s="78"/>
      <c r="AAG65" s="78"/>
      <c r="AAH65" s="78"/>
      <c r="AAI65" s="78"/>
      <c r="AAJ65" s="78"/>
      <c r="AAK65" s="78"/>
      <c r="AAL65" s="78"/>
      <c r="AAM65" s="78"/>
      <c r="AAN65" s="78"/>
      <c r="AAO65" s="78"/>
      <c r="AAP65" s="78"/>
      <c r="AAQ65" s="78"/>
      <c r="AAR65" s="78"/>
      <c r="AAS65" s="78"/>
      <c r="AAT65" s="78"/>
      <c r="AAU65" s="78"/>
      <c r="AAV65" s="78"/>
      <c r="AAW65" s="78"/>
      <c r="AAX65" s="78"/>
      <c r="AAY65" s="78"/>
      <c r="AAZ65" s="78"/>
      <c r="ABA65" s="78"/>
      <c r="ABB65" s="78"/>
      <c r="ABC65" s="78"/>
      <c r="ABD65" s="78"/>
      <c r="ABE65" s="78"/>
      <c r="ABF65" s="78"/>
      <c r="ABG65" s="78"/>
      <c r="ABH65" s="78"/>
      <c r="ABI65" s="78"/>
      <c r="ABJ65" s="78"/>
      <c r="ABK65" s="78"/>
      <c r="ABL65" s="78"/>
      <c r="ABM65" s="78"/>
      <c r="ABN65" s="78"/>
      <c r="ABO65" s="78"/>
      <c r="ABP65" s="78"/>
      <c r="ABQ65" s="78"/>
      <c r="ABR65" s="78"/>
      <c r="ABS65" s="78"/>
      <c r="ABT65" s="78"/>
      <c r="ABU65" s="78"/>
      <c r="ABV65" s="78"/>
      <c r="ABW65" s="78"/>
      <c r="ABX65" s="78"/>
      <c r="ABY65" s="78"/>
      <c r="ABZ65" s="78"/>
      <c r="ACA65" s="78"/>
      <c r="ACB65" s="78"/>
      <c r="ACC65" s="78"/>
      <c r="ACD65" s="78"/>
      <c r="ACE65" s="78"/>
      <c r="ACF65" s="78"/>
      <c r="ACG65" s="78"/>
      <c r="ACH65" s="78"/>
      <c r="ACI65" s="78"/>
      <c r="ACJ65" s="78"/>
      <c r="ACK65" s="78"/>
      <c r="ACL65" s="78"/>
      <c r="ACM65" s="78"/>
      <c r="ACN65" s="78"/>
      <c r="ACO65" s="78"/>
      <c r="ACP65" s="78"/>
      <c r="ACQ65" s="78"/>
      <c r="ACR65" s="78"/>
      <c r="ACS65" s="78"/>
      <c r="ACT65" s="78"/>
      <c r="ACU65" s="78"/>
      <c r="ACV65" s="78"/>
      <c r="ACW65" s="78"/>
      <c r="ACX65" s="78"/>
      <c r="ACY65" s="78"/>
      <c r="ACZ65" s="78"/>
      <c r="ADA65" s="78"/>
      <c r="ADB65" s="78"/>
      <c r="ADC65" s="78"/>
      <c r="ADD65" s="78"/>
      <c r="ADE65" s="78"/>
      <c r="ADF65" s="78"/>
      <c r="ADG65" s="78"/>
      <c r="ADH65" s="78"/>
      <c r="ADI65" s="78"/>
      <c r="ADJ65" s="78"/>
      <c r="ADK65" s="78"/>
      <c r="ADL65" s="78"/>
      <c r="ADM65" s="78"/>
      <c r="ADN65" s="78"/>
      <c r="ADO65" s="78"/>
      <c r="ADP65" s="78"/>
      <c r="ADQ65" s="78"/>
      <c r="ADR65" s="78"/>
      <c r="ADS65" s="78"/>
      <c r="ADT65" s="78"/>
      <c r="ADU65" s="78"/>
      <c r="ADV65" s="78"/>
      <c r="ADW65" s="78"/>
      <c r="ADX65" s="78"/>
      <c r="ADY65" s="78"/>
      <c r="ADZ65" s="78"/>
      <c r="AEA65" s="78"/>
      <c r="AEB65" s="78"/>
      <c r="AEC65" s="78"/>
      <c r="AED65" s="78"/>
      <c r="AEE65" s="78"/>
      <c r="AEF65" s="78"/>
      <c r="AEG65" s="78"/>
      <c r="AEH65" s="78"/>
      <c r="AEI65" s="78"/>
      <c r="AEJ65" s="78"/>
      <c r="AEK65" s="78"/>
      <c r="AEL65" s="78"/>
      <c r="AEM65" s="78"/>
      <c r="AEN65" s="78"/>
      <c r="AEO65" s="78"/>
      <c r="AEP65" s="78"/>
      <c r="AEQ65" s="78"/>
      <c r="AER65" s="78"/>
      <c r="AES65" s="78"/>
      <c r="AET65" s="78"/>
      <c r="AEU65" s="78"/>
      <c r="AEV65" s="78"/>
      <c r="AEW65" s="78"/>
      <c r="AEX65" s="78"/>
      <c r="AEY65" s="78"/>
      <c r="AEZ65" s="78"/>
      <c r="AFA65" s="78"/>
      <c r="AFB65" s="78"/>
      <c r="AFC65" s="78"/>
      <c r="AFD65" s="78"/>
      <c r="AFE65" s="78"/>
      <c r="AFF65" s="78"/>
      <c r="AFG65" s="78"/>
      <c r="AFH65" s="78"/>
      <c r="AFI65" s="78"/>
      <c r="AFJ65" s="78"/>
      <c r="AFK65" s="78"/>
      <c r="AFL65" s="78"/>
      <c r="AFM65" s="78"/>
      <c r="AFN65" s="78"/>
      <c r="AFO65" s="78"/>
      <c r="AFP65" s="78"/>
      <c r="AFQ65" s="78"/>
      <c r="AFR65" s="78"/>
      <c r="AFS65" s="78"/>
      <c r="AFT65" s="78"/>
      <c r="AFU65" s="78"/>
      <c r="AFV65" s="78"/>
      <c r="AFW65" s="78"/>
      <c r="AFX65" s="78"/>
      <c r="AFY65" s="78"/>
      <c r="AFZ65" s="78"/>
      <c r="AGA65" s="78"/>
      <c r="AGB65" s="78"/>
      <c r="AGC65" s="78"/>
      <c r="AGD65" s="78"/>
      <c r="AGE65" s="78"/>
      <c r="AGF65" s="78"/>
      <c r="AGG65" s="78"/>
      <c r="AGH65" s="78"/>
      <c r="AGI65" s="78"/>
      <c r="AGJ65" s="78"/>
      <c r="AGK65" s="78"/>
      <c r="AGL65" s="78"/>
      <c r="AGM65" s="78"/>
      <c r="AGN65" s="78"/>
      <c r="AGO65" s="78"/>
      <c r="AGP65" s="78"/>
      <c r="AGQ65" s="78"/>
      <c r="AGR65" s="78"/>
      <c r="AGS65" s="78"/>
      <c r="AGT65" s="78"/>
      <c r="AGU65" s="78"/>
      <c r="AGV65" s="78"/>
      <c r="AGW65" s="78"/>
      <c r="AGX65" s="78"/>
      <c r="AGY65" s="78"/>
      <c r="AGZ65" s="78"/>
      <c r="AHA65" s="78"/>
      <c r="AHB65" s="78"/>
      <c r="AHC65" s="78"/>
      <c r="AHD65" s="78"/>
      <c r="AHE65" s="78"/>
      <c r="AHF65" s="78"/>
      <c r="AHG65" s="78"/>
      <c r="AHH65" s="78"/>
      <c r="AHI65" s="78"/>
      <c r="AHJ65" s="78"/>
      <c r="AHK65" s="78"/>
      <c r="AHL65" s="78"/>
      <c r="AHM65" s="78"/>
      <c r="AHN65" s="78"/>
      <c r="AHO65" s="78"/>
      <c r="AHP65" s="78"/>
      <c r="AHQ65" s="78"/>
      <c r="AHR65" s="78"/>
      <c r="AHS65" s="78"/>
      <c r="AHT65" s="78"/>
      <c r="AHU65" s="78"/>
      <c r="AHV65" s="78"/>
      <c r="AHW65" s="78"/>
      <c r="AHX65" s="78"/>
      <c r="AHY65" s="78"/>
      <c r="AHZ65" s="78"/>
      <c r="AIA65" s="78"/>
      <c r="AIB65" s="78"/>
      <c r="AIC65" s="78"/>
      <c r="AID65" s="78"/>
      <c r="AIE65" s="78"/>
      <c r="AIF65" s="78"/>
      <c r="AIG65" s="78"/>
      <c r="AIH65" s="78"/>
      <c r="AII65" s="78"/>
      <c r="AIJ65" s="78"/>
      <c r="AIK65" s="78"/>
      <c r="AIL65" s="78"/>
      <c r="AIM65" s="78"/>
      <c r="AIN65" s="78"/>
      <c r="AIO65" s="78"/>
      <c r="AIP65" s="78"/>
      <c r="AIQ65" s="78"/>
      <c r="AIR65" s="78"/>
      <c r="AIS65" s="78"/>
      <c r="AIT65" s="78"/>
      <c r="AIU65" s="78"/>
      <c r="AIV65" s="78"/>
      <c r="AIW65" s="78"/>
      <c r="AIX65" s="78"/>
      <c r="AIY65" s="78"/>
      <c r="AIZ65" s="78"/>
      <c r="AJA65" s="78"/>
      <c r="AJB65" s="78"/>
      <c r="AJC65" s="78"/>
      <c r="AJD65" s="78"/>
      <c r="AJE65" s="78"/>
      <c r="AJF65" s="78"/>
      <c r="AJG65" s="78"/>
      <c r="AJH65" s="78"/>
      <c r="AJI65" s="78"/>
      <c r="AJJ65" s="78"/>
      <c r="AJK65" s="78"/>
      <c r="AJL65" s="78"/>
      <c r="AJM65" s="78"/>
      <c r="AJN65" s="78"/>
      <c r="AJO65" s="78"/>
      <c r="AJP65" s="78"/>
      <c r="AJQ65" s="78"/>
      <c r="AJR65" s="78"/>
      <c r="AJS65" s="78"/>
      <c r="AJT65" s="78"/>
      <c r="AJU65" s="78"/>
      <c r="AJV65" s="78"/>
      <c r="AJW65" s="78"/>
      <c r="AJX65" s="78"/>
      <c r="AJY65" s="78"/>
      <c r="AJZ65" s="78"/>
      <c r="AKA65" s="78"/>
      <c r="AKB65" s="78"/>
      <c r="AKC65" s="78"/>
      <c r="AKD65" s="78"/>
      <c r="AKE65" s="78"/>
      <c r="AKF65" s="78"/>
      <c r="AKG65" s="78"/>
      <c r="AKH65" s="78"/>
      <c r="AKI65" s="78"/>
      <c r="AKJ65" s="78"/>
      <c r="AKK65" s="78"/>
      <c r="AKL65" s="78"/>
      <c r="AKM65" s="78"/>
      <c r="AKN65" s="78"/>
      <c r="AKO65" s="78"/>
      <c r="AKP65" s="78"/>
      <c r="AKQ65" s="78"/>
      <c r="AKR65" s="78"/>
      <c r="AKS65" s="78"/>
      <c r="AKT65" s="78"/>
      <c r="AKU65" s="78"/>
      <c r="AKV65" s="78"/>
      <c r="AKW65" s="78"/>
      <c r="AKX65" s="78"/>
      <c r="AKY65" s="78"/>
      <c r="AKZ65" s="78"/>
      <c r="ALA65" s="78"/>
      <c r="ALB65" s="78"/>
      <c r="ALC65" s="78"/>
      <c r="ALD65" s="78"/>
      <c r="ALE65" s="78"/>
      <c r="ALF65" s="78"/>
      <c r="ALG65" s="78"/>
      <c r="ALH65" s="78"/>
      <c r="ALI65" s="78"/>
      <c r="ALJ65" s="78"/>
      <c r="ALK65" s="78"/>
      <c r="ALL65" s="78"/>
      <c r="ALM65" s="78"/>
      <c r="ALN65" s="78"/>
      <c r="ALO65" s="78"/>
      <c r="ALP65" s="78"/>
      <c r="ALQ65" s="78"/>
      <c r="ALR65" s="78"/>
      <c r="ALS65" s="78"/>
      <c r="ALT65" s="78"/>
      <c r="ALU65" s="78"/>
      <c r="ALV65" s="78"/>
      <c r="ALW65" s="78"/>
      <c r="ALX65" s="78"/>
      <c r="ALY65" s="78"/>
      <c r="ALZ65" s="78"/>
      <c r="AMA65" s="78"/>
      <c r="AMB65" s="78"/>
      <c r="AMC65" s="78"/>
      <c r="AMD65" s="78"/>
      <c r="AME65" s="78"/>
      <c r="AMF65" s="78"/>
      <c r="AMG65" s="78"/>
      <c r="AMH65" s="78"/>
      <c r="AMI65" s="78"/>
      <c r="AMJ65" s="78"/>
      <c r="AMK65" s="78"/>
      <c r="AML65" s="78"/>
      <c r="AMM65" s="78"/>
      <c r="AMN65" s="78"/>
    </row>
    <row r="66" spans="1:1028" s="79" customFormat="1" ht="42" customHeight="1">
      <c r="A66" s="72">
        <v>47</v>
      </c>
      <c r="B66" s="72">
        <v>9</v>
      </c>
      <c r="C66" s="66" t="s">
        <v>618</v>
      </c>
      <c r="D66" s="66" t="s">
        <v>619</v>
      </c>
      <c r="E66" s="66" t="s">
        <v>260</v>
      </c>
      <c r="F66" s="66" t="s">
        <v>410</v>
      </c>
      <c r="G66" s="66" t="s">
        <v>620</v>
      </c>
      <c r="H66" s="197">
        <v>41.4</v>
      </c>
      <c r="I66" s="46">
        <v>30</v>
      </c>
      <c r="J66" s="19">
        <v>1</v>
      </c>
      <c r="K66" s="19"/>
      <c r="L66" s="45" t="s">
        <v>621</v>
      </c>
      <c r="M66" s="93"/>
      <c r="N66" s="45" t="s">
        <v>621</v>
      </c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8"/>
      <c r="JA66" s="78"/>
      <c r="JB66" s="78"/>
      <c r="JC66" s="78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8"/>
      <c r="JO66" s="78"/>
      <c r="JP66" s="78"/>
      <c r="JQ66" s="78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8"/>
      <c r="KC66" s="78"/>
      <c r="KD66" s="78"/>
      <c r="KE66" s="78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8"/>
      <c r="KQ66" s="78"/>
      <c r="KR66" s="78"/>
      <c r="KS66" s="78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8"/>
      <c r="LE66" s="78"/>
      <c r="LF66" s="78"/>
      <c r="LG66" s="78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8"/>
      <c r="LS66" s="78"/>
      <c r="LT66" s="78"/>
      <c r="LU66" s="78"/>
      <c r="LV66" s="78"/>
      <c r="LW66" s="78"/>
      <c r="LX66" s="78"/>
      <c r="LY66" s="78"/>
      <c r="LZ66" s="78"/>
      <c r="MA66" s="78"/>
      <c r="MB66" s="78"/>
      <c r="MC66" s="78"/>
      <c r="MD66" s="78"/>
      <c r="ME66" s="78"/>
      <c r="MF66" s="78"/>
      <c r="MG66" s="78"/>
      <c r="MH66" s="78"/>
      <c r="MI66" s="78"/>
      <c r="MJ66" s="78"/>
      <c r="MK66" s="78"/>
      <c r="ML66" s="78"/>
      <c r="MM66" s="78"/>
      <c r="MN66" s="78"/>
      <c r="MO66" s="78"/>
      <c r="MP66" s="78"/>
      <c r="MQ66" s="78"/>
      <c r="MR66" s="78"/>
      <c r="MS66" s="78"/>
      <c r="MT66" s="78"/>
      <c r="MU66" s="78"/>
      <c r="MV66" s="78"/>
      <c r="MW66" s="78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8"/>
      <c r="NI66" s="78"/>
      <c r="NJ66" s="78"/>
      <c r="NK66" s="78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8"/>
      <c r="NW66" s="78"/>
      <c r="NX66" s="78"/>
      <c r="NY66" s="78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8"/>
      <c r="OK66" s="78"/>
      <c r="OL66" s="78"/>
      <c r="OM66" s="78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8"/>
      <c r="OY66" s="78"/>
      <c r="OZ66" s="78"/>
      <c r="PA66" s="78"/>
      <c r="PB66" s="78"/>
      <c r="PC66" s="78"/>
      <c r="PD66" s="78"/>
      <c r="PE66" s="78"/>
      <c r="PF66" s="78"/>
      <c r="PG66" s="78"/>
      <c r="PH66" s="78"/>
      <c r="PI66" s="78"/>
      <c r="PJ66" s="78"/>
      <c r="PK66" s="78"/>
      <c r="PL66" s="78"/>
      <c r="PM66" s="78"/>
      <c r="PN66" s="78"/>
      <c r="PO66" s="78"/>
      <c r="PP66" s="78"/>
      <c r="PQ66" s="78"/>
      <c r="PR66" s="78"/>
      <c r="PS66" s="78"/>
      <c r="PT66" s="78"/>
      <c r="PU66" s="78"/>
      <c r="PV66" s="78"/>
      <c r="PW66" s="78"/>
      <c r="PX66" s="78"/>
      <c r="PY66" s="78"/>
      <c r="PZ66" s="78"/>
      <c r="QA66" s="78"/>
      <c r="QB66" s="78"/>
      <c r="QC66" s="78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8"/>
      <c r="QO66" s="78"/>
      <c r="QP66" s="78"/>
      <c r="QQ66" s="78"/>
      <c r="QR66" s="78"/>
      <c r="QS66" s="78"/>
      <c r="QT66" s="78"/>
      <c r="QU66" s="78"/>
      <c r="QV66" s="78"/>
      <c r="QW66" s="78"/>
      <c r="QX66" s="78"/>
      <c r="QY66" s="78"/>
      <c r="QZ66" s="78"/>
      <c r="RA66" s="78"/>
      <c r="RB66" s="78"/>
      <c r="RC66" s="78"/>
      <c r="RD66" s="78"/>
      <c r="RE66" s="78"/>
      <c r="RF66" s="78"/>
      <c r="RG66" s="78"/>
      <c r="RH66" s="78"/>
      <c r="RI66" s="78"/>
      <c r="RJ66" s="78"/>
      <c r="RK66" s="78"/>
      <c r="RL66" s="78"/>
      <c r="RM66" s="78"/>
      <c r="RN66" s="78"/>
      <c r="RO66" s="78"/>
      <c r="RP66" s="78"/>
      <c r="RQ66" s="78"/>
      <c r="RR66" s="78"/>
      <c r="RS66" s="78"/>
      <c r="RT66" s="78"/>
      <c r="RU66" s="78"/>
      <c r="RV66" s="78"/>
      <c r="RW66" s="78"/>
      <c r="RX66" s="78"/>
      <c r="RY66" s="78"/>
      <c r="RZ66" s="78"/>
      <c r="SA66" s="78"/>
      <c r="SB66" s="78"/>
      <c r="SC66" s="78"/>
      <c r="SD66" s="78"/>
      <c r="SE66" s="78"/>
      <c r="SF66" s="78"/>
      <c r="SG66" s="78"/>
      <c r="SH66" s="78"/>
      <c r="SI66" s="78"/>
      <c r="SJ66" s="78"/>
      <c r="SK66" s="78"/>
      <c r="SL66" s="78"/>
      <c r="SM66" s="78"/>
      <c r="SN66" s="78"/>
      <c r="SO66" s="78"/>
      <c r="SP66" s="78"/>
      <c r="SQ66" s="78"/>
      <c r="SR66" s="78"/>
      <c r="SS66" s="78"/>
      <c r="ST66" s="78"/>
      <c r="SU66" s="78"/>
      <c r="SV66" s="78"/>
      <c r="SW66" s="78"/>
      <c r="SX66" s="78"/>
      <c r="SY66" s="78"/>
      <c r="SZ66" s="78"/>
      <c r="TA66" s="78"/>
      <c r="TB66" s="78"/>
      <c r="TC66" s="78"/>
      <c r="TD66" s="78"/>
      <c r="TE66" s="78"/>
      <c r="TF66" s="78"/>
      <c r="TG66" s="78"/>
      <c r="TH66" s="78"/>
      <c r="TI66" s="78"/>
      <c r="TJ66" s="78"/>
      <c r="TK66" s="78"/>
      <c r="TL66" s="78"/>
      <c r="TM66" s="78"/>
      <c r="TN66" s="78"/>
      <c r="TO66" s="78"/>
      <c r="TP66" s="78"/>
      <c r="TQ66" s="78"/>
      <c r="TR66" s="78"/>
      <c r="TS66" s="78"/>
      <c r="TT66" s="78"/>
      <c r="TU66" s="78"/>
      <c r="TV66" s="78"/>
      <c r="TW66" s="78"/>
      <c r="TX66" s="78"/>
      <c r="TY66" s="78"/>
      <c r="TZ66" s="78"/>
      <c r="UA66" s="78"/>
      <c r="UB66" s="78"/>
      <c r="UC66" s="78"/>
      <c r="UD66" s="78"/>
      <c r="UE66" s="78"/>
      <c r="UF66" s="78"/>
      <c r="UG66" s="78"/>
      <c r="UH66" s="78"/>
      <c r="UI66" s="78"/>
      <c r="UJ66" s="78"/>
      <c r="UK66" s="78"/>
      <c r="UL66" s="78"/>
      <c r="UM66" s="78"/>
      <c r="UN66" s="78"/>
      <c r="UO66" s="78"/>
      <c r="UP66" s="78"/>
      <c r="UQ66" s="78"/>
      <c r="UR66" s="78"/>
      <c r="US66" s="78"/>
      <c r="UT66" s="78"/>
      <c r="UU66" s="78"/>
      <c r="UV66" s="78"/>
      <c r="UW66" s="78"/>
      <c r="UX66" s="78"/>
      <c r="UY66" s="78"/>
      <c r="UZ66" s="78"/>
      <c r="VA66" s="78"/>
      <c r="VB66" s="78"/>
      <c r="VC66" s="78"/>
      <c r="VD66" s="78"/>
      <c r="VE66" s="78"/>
      <c r="VF66" s="78"/>
      <c r="VG66" s="78"/>
      <c r="VH66" s="78"/>
      <c r="VI66" s="78"/>
      <c r="VJ66" s="78"/>
      <c r="VK66" s="78"/>
      <c r="VL66" s="78"/>
      <c r="VM66" s="78"/>
      <c r="VN66" s="78"/>
      <c r="VO66" s="78"/>
      <c r="VP66" s="78"/>
      <c r="VQ66" s="78"/>
      <c r="VR66" s="78"/>
      <c r="VS66" s="78"/>
      <c r="VT66" s="78"/>
      <c r="VU66" s="78"/>
      <c r="VV66" s="78"/>
      <c r="VW66" s="78"/>
      <c r="VX66" s="78"/>
      <c r="VY66" s="78"/>
      <c r="VZ66" s="78"/>
      <c r="WA66" s="78"/>
      <c r="WB66" s="78"/>
      <c r="WC66" s="78"/>
      <c r="WD66" s="78"/>
      <c r="WE66" s="78"/>
      <c r="WF66" s="78"/>
      <c r="WG66" s="78"/>
      <c r="WH66" s="78"/>
      <c r="WI66" s="78"/>
      <c r="WJ66" s="78"/>
      <c r="WK66" s="78"/>
      <c r="WL66" s="78"/>
      <c r="WM66" s="78"/>
      <c r="WN66" s="78"/>
      <c r="WO66" s="78"/>
      <c r="WP66" s="78"/>
      <c r="WQ66" s="78"/>
      <c r="WR66" s="78"/>
      <c r="WS66" s="78"/>
      <c r="WT66" s="78"/>
      <c r="WU66" s="78"/>
      <c r="WV66" s="78"/>
      <c r="WW66" s="78"/>
      <c r="WX66" s="78"/>
      <c r="WY66" s="78"/>
      <c r="WZ66" s="78"/>
      <c r="XA66" s="78"/>
      <c r="XB66" s="78"/>
      <c r="XC66" s="78"/>
      <c r="XD66" s="78"/>
      <c r="XE66" s="78"/>
      <c r="XF66" s="78"/>
      <c r="XG66" s="78"/>
      <c r="XH66" s="78"/>
      <c r="XI66" s="78"/>
      <c r="XJ66" s="78"/>
      <c r="XK66" s="78"/>
      <c r="XL66" s="78"/>
      <c r="XM66" s="78"/>
      <c r="XN66" s="78"/>
      <c r="XO66" s="78"/>
      <c r="XP66" s="78"/>
      <c r="XQ66" s="78"/>
      <c r="XR66" s="78"/>
      <c r="XS66" s="78"/>
      <c r="XT66" s="78"/>
      <c r="XU66" s="78"/>
      <c r="XV66" s="78"/>
      <c r="XW66" s="78"/>
      <c r="XX66" s="78"/>
      <c r="XY66" s="78"/>
      <c r="XZ66" s="78"/>
      <c r="YA66" s="78"/>
      <c r="YB66" s="78"/>
      <c r="YC66" s="78"/>
      <c r="YD66" s="78"/>
      <c r="YE66" s="78"/>
      <c r="YF66" s="78"/>
      <c r="YG66" s="78"/>
      <c r="YH66" s="78"/>
      <c r="YI66" s="78"/>
      <c r="YJ66" s="78"/>
      <c r="YK66" s="78"/>
      <c r="YL66" s="78"/>
      <c r="YM66" s="78"/>
      <c r="YN66" s="78"/>
      <c r="YO66" s="78"/>
      <c r="YP66" s="78"/>
      <c r="YQ66" s="78"/>
      <c r="YR66" s="78"/>
      <c r="YS66" s="78"/>
      <c r="YT66" s="78"/>
      <c r="YU66" s="78"/>
      <c r="YV66" s="78"/>
      <c r="YW66" s="78"/>
      <c r="YX66" s="78"/>
      <c r="YY66" s="78"/>
      <c r="YZ66" s="78"/>
      <c r="ZA66" s="78"/>
      <c r="ZB66" s="78"/>
      <c r="ZC66" s="78"/>
      <c r="ZD66" s="78"/>
      <c r="ZE66" s="78"/>
      <c r="ZF66" s="78"/>
      <c r="ZG66" s="78"/>
      <c r="ZH66" s="78"/>
      <c r="ZI66" s="78"/>
      <c r="ZJ66" s="78"/>
      <c r="ZK66" s="78"/>
      <c r="ZL66" s="78"/>
      <c r="ZM66" s="78"/>
      <c r="ZN66" s="78"/>
      <c r="ZO66" s="78"/>
      <c r="ZP66" s="78"/>
      <c r="ZQ66" s="78"/>
      <c r="ZR66" s="78"/>
      <c r="ZS66" s="78"/>
      <c r="ZT66" s="78"/>
      <c r="ZU66" s="78"/>
      <c r="ZV66" s="78"/>
      <c r="ZW66" s="78"/>
      <c r="ZX66" s="78"/>
      <c r="ZY66" s="78"/>
      <c r="ZZ66" s="78"/>
      <c r="AAA66" s="78"/>
      <c r="AAB66" s="78"/>
      <c r="AAC66" s="78"/>
      <c r="AAD66" s="78"/>
      <c r="AAE66" s="78"/>
      <c r="AAF66" s="78"/>
      <c r="AAG66" s="78"/>
      <c r="AAH66" s="78"/>
      <c r="AAI66" s="78"/>
      <c r="AAJ66" s="78"/>
      <c r="AAK66" s="78"/>
      <c r="AAL66" s="78"/>
      <c r="AAM66" s="78"/>
      <c r="AAN66" s="78"/>
      <c r="AAO66" s="78"/>
      <c r="AAP66" s="78"/>
      <c r="AAQ66" s="78"/>
      <c r="AAR66" s="78"/>
      <c r="AAS66" s="78"/>
      <c r="AAT66" s="78"/>
      <c r="AAU66" s="78"/>
      <c r="AAV66" s="78"/>
      <c r="AAW66" s="78"/>
      <c r="AAX66" s="78"/>
      <c r="AAY66" s="78"/>
      <c r="AAZ66" s="78"/>
      <c r="ABA66" s="78"/>
      <c r="ABB66" s="78"/>
      <c r="ABC66" s="78"/>
      <c r="ABD66" s="78"/>
      <c r="ABE66" s="78"/>
      <c r="ABF66" s="78"/>
      <c r="ABG66" s="78"/>
      <c r="ABH66" s="78"/>
      <c r="ABI66" s="78"/>
      <c r="ABJ66" s="78"/>
      <c r="ABK66" s="78"/>
      <c r="ABL66" s="78"/>
      <c r="ABM66" s="78"/>
      <c r="ABN66" s="78"/>
      <c r="ABO66" s="78"/>
      <c r="ABP66" s="78"/>
      <c r="ABQ66" s="78"/>
      <c r="ABR66" s="78"/>
      <c r="ABS66" s="78"/>
      <c r="ABT66" s="78"/>
      <c r="ABU66" s="78"/>
      <c r="ABV66" s="78"/>
      <c r="ABW66" s="78"/>
      <c r="ABX66" s="78"/>
      <c r="ABY66" s="78"/>
      <c r="ABZ66" s="78"/>
      <c r="ACA66" s="78"/>
      <c r="ACB66" s="78"/>
      <c r="ACC66" s="78"/>
      <c r="ACD66" s="78"/>
      <c r="ACE66" s="78"/>
      <c r="ACF66" s="78"/>
      <c r="ACG66" s="78"/>
      <c r="ACH66" s="78"/>
      <c r="ACI66" s="78"/>
      <c r="ACJ66" s="78"/>
      <c r="ACK66" s="78"/>
      <c r="ACL66" s="78"/>
      <c r="ACM66" s="78"/>
      <c r="ACN66" s="78"/>
      <c r="ACO66" s="78"/>
      <c r="ACP66" s="78"/>
      <c r="ACQ66" s="78"/>
      <c r="ACR66" s="78"/>
      <c r="ACS66" s="78"/>
      <c r="ACT66" s="78"/>
      <c r="ACU66" s="78"/>
      <c r="ACV66" s="78"/>
      <c r="ACW66" s="78"/>
      <c r="ACX66" s="78"/>
      <c r="ACY66" s="78"/>
      <c r="ACZ66" s="78"/>
      <c r="ADA66" s="78"/>
      <c r="ADB66" s="78"/>
      <c r="ADC66" s="78"/>
      <c r="ADD66" s="78"/>
      <c r="ADE66" s="78"/>
      <c r="ADF66" s="78"/>
      <c r="ADG66" s="78"/>
      <c r="ADH66" s="78"/>
      <c r="ADI66" s="78"/>
      <c r="ADJ66" s="78"/>
      <c r="ADK66" s="78"/>
      <c r="ADL66" s="78"/>
      <c r="ADM66" s="78"/>
      <c r="ADN66" s="78"/>
      <c r="ADO66" s="78"/>
      <c r="ADP66" s="78"/>
      <c r="ADQ66" s="78"/>
      <c r="ADR66" s="78"/>
      <c r="ADS66" s="78"/>
      <c r="ADT66" s="78"/>
      <c r="ADU66" s="78"/>
      <c r="ADV66" s="78"/>
      <c r="ADW66" s="78"/>
      <c r="ADX66" s="78"/>
      <c r="ADY66" s="78"/>
      <c r="ADZ66" s="78"/>
      <c r="AEA66" s="78"/>
      <c r="AEB66" s="78"/>
      <c r="AEC66" s="78"/>
      <c r="AED66" s="78"/>
      <c r="AEE66" s="78"/>
      <c r="AEF66" s="78"/>
      <c r="AEG66" s="78"/>
      <c r="AEH66" s="78"/>
      <c r="AEI66" s="78"/>
      <c r="AEJ66" s="78"/>
      <c r="AEK66" s="78"/>
      <c r="AEL66" s="78"/>
      <c r="AEM66" s="78"/>
      <c r="AEN66" s="78"/>
      <c r="AEO66" s="78"/>
      <c r="AEP66" s="78"/>
      <c r="AEQ66" s="78"/>
      <c r="AER66" s="78"/>
      <c r="AES66" s="78"/>
      <c r="AET66" s="78"/>
      <c r="AEU66" s="78"/>
      <c r="AEV66" s="78"/>
      <c r="AEW66" s="78"/>
      <c r="AEX66" s="78"/>
      <c r="AEY66" s="78"/>
      <c r="AEZ66" s="78"/>
      <c r="AFA66" s="78"/>
      <c r="AFB66" s="78"/>
      <c r="AFC66" s="78"/>
      <c r="AFD66" s="78"/>
      <c r="AFE66" s="78"/>
      <c r="AFF66" s="78"/>
      <c r="AFG66" s="78"/>
      <c r="AFH66" s="78"/>
      <c r="AFI66" s="78"/>
      <c r="AFJ66" s="78"/>
      <c r="AFK66" s="78"/>
      <c r="AFL66" s="78"/>
      <c r="AFM66" s="78"/>
      <c r="AFN66" s="78"/>
      <c r="AFO66" s="78"/>
      <c r="AFP66" s="78"/>
      <c r="AFQ66" s="78"/>
      <c r="AFR66" s="78"/>
      <c r="AFS66" s="78"/>
      <c r="AFT66" s="78"/>
      <c r="AFU66" s="78"/>
      <c r="AFV66" s="78"/>
      <c r="AFW66" s="78"/>
      <c r="AFX66" s="78"/>
      <c r="AFY66" s="78"/>
      <c r="AFZ66" s="78"/>
      <c r="AGA66" s="78"/>
      <c r="AGB66" s="78"/>
      <c r="AGC66" s="78"/>
      <c r="AGD66" s="78"/>
      <c r="AGE66" s="78"/>
      <c r="AGF66" s="78"/>
      <c r="AGG66" s="78"/>
      <c r="AGH66" s="78"/>
      <c r="AGI66" s="78"/>
      <c r="AGJ66" s="78"/>
      <c r="AGK66" s="78"/>
      <c r="AGL66" s="78"/>
      <c r="AGM66" s="78"/>
      <c r="AGN66" s="78"/>
      <c r="AGO66" s="78"/>
      <c r="AGP66" s="78"/>
      <c r="AGQ66" s="78"/>
      <c r="AGR66" s="78"/>
      <c r="AGS66" s="78"/>
      <c r="AGT66" s="78"/>
      <c r="AGU66" s="78"/>
      <c r="AGV66" s="78"/>
      <c r="AGW66" s="78"/>
      <c r="AGX66" s="78"/>
      <c r="AGY66" s="78"/>
      <c r="AGZ66" s="78"/>
      <c r="AHA66" s="78"/>
      <c r="AHB66" s="78"/>
      <c r="AHC66" s="78"/>
      <c r="AHD66" s="78"/>
      <c r="AHE66" s="78"/>
      <c r="AHF66" s="78"/>
      <c r="AHG66" s="78"/>
      <c r="AHH66" s="78"/>
      <c r="AHI66" s="78"/>
      <c r="AHJ66" s="78"/>
      <c r="AHK66" s="78"/>
      <c r="AHL66" s="78"/>
      <c r="AHM66" s="78"/>
      <c r="AHN66" s="78"/>
      <c r="AHO66" s="78"/>
      <c r="AHP66" s="78"/>
      <c r="AHQ66" s="78"/>
      <c r="AHR66" s="78"/>
      <c r="AHS66" s="78"/>
      <c r="AHT66" s="78"/>
      <c r="AHU66" s="78"/>
      <c r="AHV66" s="78"/>
      <c r="AHW66" s="78"/>
      <c r="AHX66" s="78"/>
      <c r="AHY66" s="78"/>
      <c r="AHZ66" s="78"/>
      <c r="AIA66" s="78"/>
      <c r="AIB66" s="78"/>
      <c r="AIC66" s="78"/>
      <c r="AID66" s="78"/>
      <c r="AIE66" s="78"/>
      <c r="AIF66" s="78"/>
      <c r="AIG66" s="78"/>
      <c r="AIH66" s="78"/>
      <c r="AII66" s="78"/>
      <c r="AIJ66" s="78"/>
      <c r="AIK66" s="78"/>
      <c r="AIL66" s="78"/>
      <c r="AIM66" s="78"/>
      <c r="AIN66" s="78"/>
      <c r="AIO66" s="78"/>
      <c r="AIP66" s="78"/>
      <c r="AIQ66" s="78"/>
      <c r="AIR66" s="78"/>
      <c r="AIS66" s="78"/>
      <c r="AIT66" s="78"/>
      <c r="AIU66" s="78"/>
      <c r="AIV66" s="78"/>
      <c r="AIW66" s="78"/>
      <c r="AIX66" s="78"/>
      <c r="AIY66" s="78"/>
      <c r="AIZ66" s="78"/>
      <c r="AJA66" s="78"/>
      <c r="AJB66" s="78"/>
      <c r="AJC66" s="78"/>
      <c r="AJD66" s="78"/>
      <c r="AJE66" s="78"/>
      <c r="AJF66" s="78"/>
      <c r="AJG66" s="78"/>
      <c r="AJH66" s="78"/>
      <c r="AJI66" s="78"/>
      <c r="AJJ66" s="78"/>
      <c r="AJK66" s="78"/>
      <c r="AJL66" s="78"/>
      <c r="AJM66" s="78"/>
      <c r="AJN66" s="78"/>
      <c r="AJO66" s="78"/>
      <c r="AJP66" s="78"/>
      <c r="AJQ66" s="78"/>
      <c r="AJR66" s="78"/>
      <c r="AJS66" s="78"/>
      <c r="AJT66" s="78"/>
      <c r="AJU66" s="78"/>
      <c r="AJV66" s="78"/>
      <c r="AJW66" s="78"/>
      <c r="AJX66" s="78"/>
      <c r="AJY66" s="78"/>
      <c r="AJZ66" s="78"/>
      <c r="AKA66" s="78"/>
      <c r="AKB66" s="78"/>
      <c r="AKC66" s="78"/>
      <c r="AKD66" s="78"/>
      <c r="AKE66" s="78"/>
      <c r="AKF66" s="78"/>
      <c r="AKG66" s="78"/>
      <c r="AKH66" s="78"/>
      <c r="AKI66" s="78"/>
      <c r="AKJ66" s="78"/>
      <c r="AKK66" s="78"/>
      <c r="AKL66" s="78"/>
      <c r="AKM66" s="78"/>
      <c r="AKN66" s="78"/>
      <c r="AKO66" s="78"/>
      <c r="AKP66" s="78"/>
      <c r="AKQ66" s="78"/>
      <c r="AKR66" s="78"/>
      <c r="AKS66" s="78"/>
      <c r="AKT66" s="78"/>
      <c r="AKU66" s="78"/>
      <c r="AKV66" s="78"/>
      <c r="AKW66" s="78"/>
      <c r="AKX66" s="78"/>
      <c r="AKY66" s="78"/>
      <c r="AKZ66" s="78"/>
      <c r="ALA66" s="78"/>
      <c r="ALB66" s="78"/>
      <c r="ALC66" s="78"/>
      <c r="ALD66" s="78"/>
      <c r="ALE66" s="78"/>
      <c r="ALF66" s="78"/>
      <c r="ALG66" s="78"/>
      <c r="ALH66" s="78"/>
      <c r="ALI66" s="78"/>
      <c r="ALJ66" s="78"/>
      <c r="ALK66" s="78"/>
      <c r="ALL66" s="78"/>
      <c r="ALM66" s="78"/>
      <c r="ALN66" s="78"/>
      <c r="ALO66" s="78"/>
      <c r="ALP66" s="78"/>
      <c r="ALQ66" s="78"/>
      <c r="ALR66" s="78"/>
      <c r="ALS66" s="78"/>
      <c r="ALT66" s="78"/>
      <c r="ALU66" s="78"/>
      <c r="ALV66" s="78"/>
      <c r="ALW66" s="78"/>
      <c r="ALX66" s="78"/>
      <c r="ALY66" s="78"/>
      <c r="ALZ66" s="78"/>
      <c r="AMA66" s="78"/>
      <c r="AMB66" s="78"/>
      <c r="AMC66" s="78"/>
      <c r="AMD66" s="78"/>
      <c r="AME66" s="78"/>
      <c r="AMF66" s="78"/>
      <c r="AMG66" s="78"/>
      <c r="AMH66" s="78"/>
      <c r="AMI66" s="78"/>
      <c r="AMJ66" s="78"/>
      <c r="AMK66" s="78"/>
      <c r="AML66" s="78"/>
      <c r="AMM66" s="78"/>
      <c r="AMN66" s="78"/>
    </row>
    <row r="67" spans="1:1028" s="79" customFormat="1" ht="42" customHeight="1">
      <c r="A67" s="72">
        <v>48</v>
      </c>
      <c r="B67" s="72">
        <v>10</v>
      </c>
      <c r="C67" s="66" t="s">
        <v>622</v>
      </c>
      <c r="D67" s="66" t="s">
        <v>91</v>
      </c>
      <c r="E67" s="66" t="s">
        <v>372</v>
      </c>
      <c r="F67" s="66"/>
      <c r="G67" s="66" t="s">
        <v>623</v>
      </c>
      <c r="H67" s="197">
        <v>45</v>
      </c>
      <c r="I67" s="46">
        <v>40</v>
      </c>
      <c r="J67" s="19">
        <v>1</v>
      </c>
      <c r="K67" s="19"/>
      <c r="L67" s="65" t="s">
        <v>624</v>
      </c>
      <c r="M67" s="93"/>
      <c r="N67" s="65" t="s">
        <v>624</v>
      </c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8"/>
      <c r="JA67" s="78"/>
      <c r="JB67" s="78"/>
      <c r="JC67" s="78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8"/>
      <c r="JO67" s="78"/>
      <c r="JP67" s="78"/>
      <c r="JQ67" s="78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8"/>
      <c r="KC67" s="78"/>
      <c r="KD67" s="78"/>
      <c r="KE67" s="78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8"/>
      <c r="KQ67" s="78"/>
      <c r="KR67" s="78"/>
      <c r="KS67" s="78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8"/>
      <c r="LE67" s="78"/>
      <c r="LF67" s="78"/>
      <c r="LG67" s="78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8"/>
      <c r="LS67" s="78"/>
      <c r="LT67" s="78"/>
      <c r="LU67" s="78"/>
      <c r="LV67" s="78"/>
      <c r="LW67" s="78"/>
      <c r="LX67" s="78"/>
      <c r="LY67" s="78"/>
      <c r="LZ67" s="78"/>
      <c r="MA67" s="78"/>
      <c r="MB67" s="78"/>
      <c r="MC67" s="78"/>
      <c r="MD67" s="78"/>
      <c r="ME67" s="78"/>
      <c r="MF67" s="78"/>
      <c r="MG67" s="78"/>
      <c r="MH67" s="78"/>
      <c r="MI67" s="78"/>
      <c r="MJ67" s="78"/>
      <c r="MK67" s="78"/>
      <c r="ML67" s="78"/>
      <c r="MM67" s="78"/>
      <c r="MN67" s="78"/>
      <c r="MO67" s="78"/>
      <c r="MP67" s="78"/>
      <c r="MQ67" s="78"/>
      <c r="MR67" s="78"/>
      <c r="MS67" s="78"/>
      <c r="MT67" s="78"/>
      <c r="MU67" s="78"/>
      <c r="MV67" s="78"/>
      <c r="MW67" s="78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8"/>
      <c r="NI67" s="78"/>
      <c r="NJ67" s="78"/>
      <c r="NK67" s="78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8"/>
      <c r="NW67" s="78"/>
      <c r="NX67" s="78"/>
      <c r="NY67" s="78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8"/>
      <c r="OK67" s="78"/>
      <c r="OL67" s="78"/>
      <c r="OM67" s="78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8"/>
      <c r="OY67" s="78"/>
      <c r="OZ67" s="78"/>
      <c r="PA67" s="78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8"/>
      <c r="PM67" s="78"/>
      <c r="PN67" s="78"/>
      <c r="PO67" s="78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8"/>
      <c r="QA67" s="78"/>
      <c r="QB67" s="78"/>
      <c r="QC67" s="78"/>
      <c r="QD67" s="78"/>
      <c r="QE67" s="78"/>
      <c r="QF67" s="78"/>
      <c r="QG67" s="78"/>
      <c r="QH67" s="78"/>
      <c r="QI67" s="78"/>
      <c r="QJ67" s="78"/>
      <c r="QK67" s="78"/>
      <c r="QL67" s="78"/>
      <c r="QM67" s="78"/>
      <c r="QN67" s="78"/>
      <c r="QO67" s="78"/>
      <c r="QP67" s="78"/>
      <c r="QQ67" s="78"/>
      <c r="QR67" s="78"/>
      <c r="QS67" s="78"/>
      <c r="QT67" s="78"/>
      <c r="QU67" s="78"/>
      <c r="QV67" s="78"/>
      <c r="QW67" s="78"/>
      <c r="QX67" s="78"/>
      <c r="QY67" s="78"/>
      <c r="QZ67" s="78"/>
      <c r="RA67" s="78"/>
      <c r="RB67" s="78"/>
      <c r="RC67" s="78"/>
      <c r="RD67" s="78"/>
      <c r="RE67" s="78"/>
      <c r="RF67" s="78"/>
      <c r="RG67" s="78"/>
      <c r="RH67" s="78"/>
      <c r="RI67" s="78"/>
      <c r="RJ67" s="78"/>
      <c r="RK67" s="78"/>
      <c r="RL67" s="78"/>
      <c r="RM67" s="78"/>
      <c r="RN67" s="78"/>
      <c r="RO67" s="78"/>
      <c r="RP67" s="78"/>
      <c r="RQ67" s="78"/>
      <c r="RR67" s="78"/>
      <c r="RS67" s="78"/>
      <c r="RT67" s="78"/>
      <c r="RU67" s="78"/>
      <c r="RV67" s="78"/>
      <c r="RW67" s="78"/>
      <c r="RX67" s="78"/>
      <c r="RY67" s="78"/>
      <c r="RZ67" s="78"/>
      <c r="SA67" s="78"/>
      <c r="SB67" s="78"/>
      <c r="SC67" s="78"/>
      <c r="SD67" s="78"/>
      <c r="SE67" s="78"/>
      <c r="SF67" s="78"/>
      <c r="SG67" s="78"/>
      <c r="SH67" s="78"/>
      <c r="SI67" s="78"/>
      <c r="SJ67" s="78"/>
      <c r="SK67" s="78"/>
      <c r="SL67" s="78"/>
      <c r="SM67" s="78"/>
      <c r="SN67" s="78"/>
      <c r="SO67" s="78"/>
      <c r="SP67" s="78"/>
      <c r="SQ67" s="78"/>
      <c r="SR67" s="78"/>
      <c r="SS67" s="78"/>
      <c r="ST67" s="78"/>
      <c r="SU67" s="78"/>
      <c r="SV67" s="78"/>
      <c r="SW67" s="78"/>
      <c r="SX67" s="78"/>
      <c r="SY67" s="78"/>
      <c r="SZ67" s="78"/>
      <c r="TA67" s="78"/>
      <c r="TB67" s="78"/>
      <c r="TC67" s="78"/>
      <c r="TD67" s="78"/>
      <c r="TE67" s="78"/>
      <c r="TF67" s="78"/>
      <c r="TG67" s="78"/>
      <c r="TH67" s="78"/>
      <c r="TI67" s="78"/>
      <c r="TJ67" s="78"/>
      <c r="TK67" s="78"/>
      <c r="TL67" s="78"/>
      <c r="TM67" s="78"/>
      <c r="TN67" s="78"/>
      <c r="TO67" s="78"/>
      <c r="TP67" s="78"/>
      <c r="TQ67" s="78"/>
      <c r="TR67" s="78"/>
      <c r="TS67" s="78"/>
      <c r="TT67" s="78"/>
      <c r="TU67" s="78"/>
      <c r="TV67" s="78"/>
      <c r="TW67" s="78"/>
      <c r="TX67" s="78"/>
      <c r="TY67" s="78"/>
      <c r="TZ67" s="78"/>
      <c r="UA67" s="78"/>
      <c r="UB67" s="78"/>
      <c r="UC67" s="78"/>
      <c r="UD67" s="78"/>
      <c r="UE67" s="78"/>
      <c r="UF67" s="78"/>
      <c r="UG67" s="78"/>
      <c r="UH67" s="78"/>
      <c r="UI67" s="78"/>
      <c r="UJ67" s="78"/>
      <c r="UK67" s="78"/>
      <c r="UL67" s="78"/>
      <c r="UM67" s="78"/>
      <c r="UN67" s="78"/>
      <c r="UO67" s="78"/>
      <c r="UP67" s="78"/>
      <c r="UQ67" s="78"/>
      <c r="UR67" s="78"/>
      <c r="US67" s="78"/>
      <c r="UT67" s="78"/>
      <c r="UU67" s="78"/>
      <c r="UV67" s="78"/>
      <c r="UW67" s="78"/>
      <c r="UX67" s="78"/>
      <c r="UY67" s="78"/>
      <c r="UZ67" s="78"/>
      <c r="VA67" s="78"/>
      <c r="VB67" s="78"/>
      <c r="VC67" s="78"/>
      <c r="VD67" s="78"/>
      <c r="VE67" s="78"/>
      <c r="VF67" s="78"/>
      <c r="VG67" s="78"/>
      <c r="VH67" s="78"/>
      <c r="VI67" s="78"/>
      <c r="VJ67" s="78"/>
      <c r="VK67" s="78"/>
      <c r="VL67" s="78"/>
      <c r="VM67" s="78"/>
      <c r="VN67" s="78"/>
      <c r="VO67" s="78"/>
      <c r="VP67" s="78"/>
      <c r="VQ67" s="78"/>
      <c r="VR67" s="78"/>
      <c r="VS67" s="78"/>
      <c r="VT67" s="78"/>
      <c r="VU67" s="78"/>
      <c r="VV67" s="78"/>
      <c r="VW67" s="78"/>
      <c r="VX67" s="78"/>
      <c r="VY67" s="78"/>
      <c r="VZ67" s="78"/>
      <c r="WA67" s="78"/>
      <c r="WB67" s="78"/>
      <c r="WC67" s="78"/>
      <c r="WD67" s="78"/>
      <c r="WE67" s="78"/>
      <c r="WF67" s="78"/>
      <c r="WG67" s="78"/>
      <c r="WH67" s="78"/>
      <c r="WI67" s="78"/>
      <c r="WJ67" s="78"/>
      <c r="WK67" s="78"/>
      <c r="WL67" s="78"/>
      <c r="WM67" s="78"/>
      <c r="WN67" s="78"/>
      <c r="WO67" s="78"/>
      <c r="WP67" s="78"/>
      <c r="WQ67" s="78"/>
      <c r="WR67" s="78"/>
      <c r="WS67" s="78"/>
      <c r="WT67" s="78"/>
      <c r="WU67" s="78"/>
      <c r="WV67" s="78"/>
      <c r="WW67" s="78"/>
      <c r="WX67" s="78"/>
      <c r="WY67" s="78"/>
      <c r="WZ67" s="78"/>
      <c r="XA67" s="78"/>
      <c r="XB67" s="78"/>
      <c r="XC67" s="78"/>
      <c r="XD67" s="78"/>
      <c r="XE67" s="78"/>
      <c r="XF67" s="78"/>
      <c r="XG67" s="78"/>
      <c r="XH67" s="78"/>
      <c r="XI67" s="78"/>
      <c r="XJ67" s="78"/>
      <c r="XK67" s="78"/>
      <c r="XL67" s="78"/>
      <c r="XM67" s="78"/>
      <c r="XN67" s="78"/>
      <c r="XO67" s="78"/>
      <c r="XP67" s="78"/>
      <c r="XQ67" s="78"/>
      <c r="XR67" s="78"/>
      <c r="XS67" s="78"/>
      <c r="XT67" s="78"/>
      <c r="XU67" s="78"/>
      <c r="XV67" s="78"/>
      <c r="XW67" s="78"/>
      <c r="XX67" s="78"/>
      <c r="XY67" s="78"/>
      <c r="XZ67" s="78"/>
      <c r="YA67" s="78"/>
      <c r="YB67" s="78"/>
      <c r="YC67" s="78"/>
      <c r="YD67" s="78"/>
      <c r="YE67" s="78"/>
      <c r="YF67" s="78"/>
      <c r="YG67" s="78"/>
      <c r="YH67" s="78"/>
      <c r="YI67" s="78"/>
      <c r="YJ67" s="78"/>
      <c r="YK67" s="78"/>
      <c r="YL67" s="78"/>
      <c r="YM67" s="78"/>
      <c r="YN67" s="78"/>
      <c r="YO67" s="78"/>
      <c r="YP67" s="78"/>
      <c r="YQ67" s="78"/>
      <c r="YR67" s="78"/>
      <c r="YS67" s="78"/>
      <c r="YT67" s="78"/>
      <c r="YU67" s="78"/>
      <c r="YV67" s="78"/>
      <c r="YW67" s="78"/>
      <c r="YX67" s="78"/>
      <c r="YY67" s="78"/>
      <c r="YZ67" s="78"/>
      <c r="ZA67" s="78"/>
      <c r="ZB67" s="78"/>
      <c r="ZC67" s="78"/>
      <c r="ZD67" s="78"/>
      <c r="ZE67" s="78"/>
      <c r="ZF67" s="78"/>
      <c r="ZG67" s="78"/>
      <c r="ZH67" s="78"/>
      <c r="ZI67" s="78"/>
      <c r="ZJ67" s="78"/>
      <c r="ZK67" s="78"/>
      <c r="ZL67" s="78"/>
      <c r="ZM67" s="78"/>
      <c r="ZN67" s="78"/>
      <c r="ZO67" s="78"/>
      <c r="ZP67" s="78"/>
      <c r="ZQ67" s="78"/>
      <c r="ZR67" s="78"/>
      <c r="ZS67" s="78"/>
      <c r="ZT67" s="78"/>
      <c r="ZU67" s="78"/>
      <c r="ZV67" s="78"/>
      <c r="ZW67" s="78"/>
      <c r="ZX67" s="78"/>
      <c r="ZY67" s="78"/>
      <c r="ZZ67" s="78"/>
      <c r="AAA67" s="78"/>
      <c r="AAB67" s="78"/>
      <c r="AAC67" s="78"/>
      <c r="AAD67" s="78"/>
      <c r="AAE67" s="78"/>
      <c r="AAF67" s="78"/>
      <c r="AAG67" s="78"/>
      <c r="AAH67" s="78"/>
      <c r="AAI67" s="78"/>
      <c r="AAJ67" s="78"/>
      <c r="AAK67" s="78"/>
      <c r="AAL67" s="78"/>
      <c r="AAM67" s="78"/>
      <c r="AAN67" s="78"/>
      <c r="AAO67" s="78"/>
      <c r="AAP67" s="78"/>
      <c r="AAQ67" s="78"/>
      <c r="AAR67" s="78"/>
      <c r="AAS67" s="78"/>
      <c r="AAT67" s="78"/>
      <c r="AAU67" s="78"/>
      <c r="AAV67" s="78"/>
      <c r="AAW67" s="78"/>
      <c r="AAX67" s="78"/>
      <c r="AAY67" s="78"/>
      <c r="AAZ67" s="78"/>
      <c r="ABA67" s="78"/>
      <c r="ABB67" s="78"/>
      <c r="ABC67" s="78"/>
      <c r="ABD67" s="78"/>
      <c r="ABE67" s="78"/>
      <c r="ABF67" s="78"/>
      <c r="ABG67" s="78"/>
      <c r="ABH67" s="78"/>
      <c r="ABI67" s="78"/>
      <c r="ABJ67" s="78"/>
      <c r="ABK67" s="78"/>
      <c r="ABL67" s="78"/>
      <c r="ABM67" s="78"/>
      <c r="ABN67" s="78"/>
      <c r="ABO67" s="78"/>
      <c r="ABP67" s="78"/>
      <c r="ABQ67" s="78"/>
      <c r="ABR67" s="78"/>
      <c r="ABS67" s="78"/>
      <c r="ABT67" s="78"/>
      <c r="ABU67" s="78"/>
      <c r="ABV67" s="78"/>
      <c r="ABW67" s="78"/>
      <c r="ABX67" s="78"/>
      <c r="ABY67" s="78"/>
      <c r="ABZ67" s="78"/>
      <c r="ACA67" s="78"/>
      <c r="ACB67" s="78"/>
      <c r="ACC67" s="78"/>
      <c r="ACD67" s="78"/>
      <c r="ACE67" s="78"/>
      <c r="ACF67" s="78"/>
      <c r="ACG67" s="78"/>
      <c r="ACH67" s="78"/>
      <c r="ACI67" s="78"/>
      <c r="ACJ67" s="78"/>
      <c r="ACK67" s="78"/>
      <c r="ACL67" s="78"/>
      <c r="ACM67" s="78"/>
      <c r="ACN67" s="78"/>
      <c r="ACO67" s="78"/>
      <c r="ACP67" s="78"/>
      <c r="ACQ67" s="78"/>
      <c r="ACR67" s="78"/>
      <c r="ACS67" s="78"/>
      <c r="ACT67" s="78"/>
      <c r="ACU67" s="78"/>
      <c r="ACV67" s="78"/>
      <c r="ACW67" s="78"/>
      <c r="ACX67" s="78"/>
      <c r="ACY67" s="78"/>
      <c r="ACZ67" s="78"/>
      <c r="ADA67" s="78"/>
      <c r="ADB67" s="78"/>
      <c r="ADC67" s="78"/>
      <c r="ADD67" s="78"/>
      <c r="ADE67" s="78"/>
      <c r="ADF67" s="78"/>
      <c r="ADG67" s="78"/>
      <c r="ADH67" s="78"/>
      <c r="ADI67" s="78"/>
      <c r="ADJ67" s="78"/>
      <c r="ADK67" s="78"/>
      <c r="ADL67" s="78"/>
      <c r="ADM67" s="78"/>
      <c r="ADN67" s="78"/>
      <c r="ADO67" s="78"/>
      <c r="ADP67" s="78"/>
      <c r="ADQ67" s="78"/>
      <c r="ADR67" s="78"/>
      <c r="ADS67" s="78"/>
      <c r="ADT67" s="78"/>
      <c r="ADU67" s="78"/>
      <c r="ADV67" s="78"/>
      <c r="ADW67" s="78"/>
      <c r="ADX67" s="78"/>
      <c r="ADY67" s="78"/>
      <c r="ADZ67" s="78"/>
      <c r="AEA67" s="78"/>
      <c r="AEB67" s="78"/>
      <c r="AEC67" s="78"/>
      <c r="AED67" s="78"/>
      <c r="AEE67" s="78"/>
      <c r="AEF67" s="78"/>
      <c r="AEG67" s="78"/>
      <c r="AEH67" s="78"/>
      <c r="AEI67" s="78"/>
      <c r="AEJ67" s="78"/>
      <c r="AEK67" s="78"/>
      <c r="AEL67" s="78"/>
      <c r="AEM67" s="78"/>
      <c r="AEN67" s="78"/>
      <c r="AEO67" s="78"/>
      <c r="AEP67" s="78"/>
      <c r="AEQ67" s="78"/>
      <c r="AER67" s="78"/>
      <c r="AES67" s="78"/>
      <c r="AET67" s="78"/>
      <c r="AEU67" s="78"/>
      <c r="AEV67" s="78"/>
      <c r="AEW67" s="78"/>
      <c r="AEX67" s="78"/>
      <c r="AEY67" s="78"/>
      <c r="AEZ67" s="78"/>
      <c r="AFA67" s="78"/>
      <c r="AFB67" s="78"/>
      <c r="AFC67" s="78"/>
      <c r="AFD67" s="78"/>
      <c r="AFE67" s="78"/>
      <c r="AFF67" s="78"/>
      <c r="AFG67" s="78"/>
      <c r="AFH67" s="78"/>
      <c r="AFI67" s="78"/>
      <c r="AFJ67" s="78"/>
      <c r="AFK67" s="78"/>
      <c r="AFL67" s="78"/>
      <c r="AFM67" s="78"/>
      <c r="AFN67" s="78"/>
      <c r="AFO67" s="78"/>
      <c r="AFP67" s="78"/>
      <c r="AFQ67" s="78"/>
      <c r="AFR67" s="78"/>
      <c r="AFS67" s="78"/>
      <c r="AFT67" s="78"/>
      <c r="AFU67" s="78"/>
      <c r="AFV67" s="78"/>
      <c r="AFW67" s="78"/>
      <c r="AFX67" s="78"/>
      <c r="AFY67" s="78"/>
      <c r="AFZ67" s="78"/>
      <c r="AGA67" s="78"/>
      <c r="AGB67" s="78"/>
      <c r="AGC67" s="78"/>
      <c r="AGD67" s="78"/>
      <c r="AGE67" s="78"/>
      <c r="AGF67" s="78"/>
      <c r="AGG67" s="78"/>
      <c r="AGH67" s="78"/>
      <c r="AGI67" s="78"/>
      <c r="AGJ67" s="78"/>
      <c r="AGK67" s="78"/>
      <c r="AGL67" s="78"/>
      <c r="AGM67" s="78"/>
      <c r="AGN67" s="78"/>
      <c r="AGO67" s="78"/>
      <c r="AGP67" s="78"/>
      <c r="AGQ67" s="78"/>
      <c r="AGR67" s="78"/>
      <c r="AGS67" s="78"/>
      <c r="AGT67" s="78"/>
      <c r="AGU67" s="78"/>
      <c r="AGV67" s="78"/>
      <c r="AGW67" s="78"/>
      <c r="AGX67" s="78"/>
      <c r="AGY67" s="78"/>
      <c r="AGZ67" s="78"/>
      <c r="AHA67" s="78"/>
      <c r="AHB67" s="78"/>
      <c r="AHC67" s="78"/>
      <c r="AHD67" s="78"/>
      <c r="AHE67" s="78"/>
      <c r="AHF67" s="78"/>
      <c r="AHG67" s="78"/>
      <c r="AHH67" s="78"/>
      <c r="AHI67" s="78"/>
      <c r="AHJ67" s="78"/>
      <c r="AHK67" s="78"/>
      <c r="AHL67" s="78"/>
      <c r="AHM67" s="78"/>
      <c r="AHN67" s="78"/>
      <c r="AHO67" s="78"/>
      <c r="AHP67" s="78"/>
      <c r="AHQ67" s="78"/>
      <c r="AHR67" s="78"/>
      <c r="AHS67" s="78"/>
      <c r="AHT67" s="78"/>
      <c r="AHU67" s="78"/>
      <c r="AHV67" s="78"/>
      <c r="AHW67" s="78"/>
      <c r="AHX67" s="78"/>
      <c r="AHY67" s="78"/>
      <c r="AHZ67" s="78"/>
      <c r="AIA67" s="78"/>
      <c r="AIB67" s="78"/>
      <c r="AIC67" s="78"/>
      <c r="AID67" s="78"/>
      <c r="AIE67" s="78"/>
      <c r="AIF67" s="78"/>
      <c r="AIG67" s="78"/>
      <c r="AIH67" s="78"/>
      <c r="AII67" s="78"/>
      <c r="AIJ67" s="78"/>
      <c r="AIK67" s="78"/>
      <c r="AIL67" s="78"/>
      <c r="AIM67" s="78"/>
      <c r="AIN67" s="78"/>
      <c r="AIO67" s="78"/>
      <c r="AIP67" s="78"/>
      <c r="AIQ67" s="78"/>
      <c r="AIR67" s="78"/>
      <c r="AIS67" s="78"/>
      <c r="AIT67" s="78"/>
      <c r="AIU67" s="78"/>
      <c r="AIV67" s="78"/>
      <c r="AIW67" s="78"/>
      <c r="AIX67" s="78"/>
      <c r="AIY67" s="78"/>
      <c r="AIZ67" s="78"/>
      <c r="AJA67" s="78"/>
      <c r="AJB67" s="78"/>
      <c r="AJC67" s="78"/>
      <c r="AJD67" s="78"/>
      <c r="AJE67" s="78"/>
      <c r="AJF67" s="78"/>
      <c r="AJG67" s="78"/>
      <c r="AJH67" s="78"/>
      <c r="AJI67" s="78"/>
      <c r="AJJ67" s="78"/>
      <c r="AJK67" s="78"/>
      <c r="AJL67" s="78"/>
      <c r="AJM67" s="78"/>
      <c r="AJN67" s="78"/>
      <c r="AJO67" s="78"/>
      <c r="AJP67" s="78"/>
      <c r="AJQ67" s="78"/>
      <c r="AJR67" s="78"/>
      <c r="AJS67" s="78"/>
      <c r="AJT67" s="78"/>
      <c r="AJU67" s="78"/>
      <c r="AJV67" s="78"/>
      <c r="AJW67" s="78"/>
      <c r="AJX67" s="78"/>
      <c r="AJY67" s="78"/>
      <c r="AJZ67" s="78"/>
      <c r="AKA67" s="78"/>
      <c r="AKB67" s="78"/>
      <c r="AKC67" s="78"/>
      <c r="AKD67" s="78"/>
      <c r="AKE67" s="78"/>
      <c r="AKF67" s="78"/>
      <c r="AKG67" s="78"/>
      <c r="AKH67" s="78"/>
      <c r="AKI67" s="78"/>
      <c r="AKJ67" s="78"/>
      <c r="AKK67" s="78"/>
      <c r="AKL67" s="78"/>
      <c r="AKM67" s="78"/>
      <c r="AKN67" s="78"/>
      <c r="AKO67" s="78"/>
      <c r="AKP67" s="78"/>
      <c r="AKQ67" s="78"/>
      <c r="AKR67" s="78"/>
      <c r="AKS67" s="78"/>
      <c r="AKT67" s="78"/>
      <c r="AKU67" s="78"/>
      <c r="AKV67" s="78"/>
      <c r="AKW67" s="78"/>
      <c r="AKX67" s="78"/>
      <c r="AKY67" s="78"/>
      <c r="AKZ67" s="78"/>
      <c r="ALA67" s="78"/>
      <c r="ALB67" s="78"/>
      <c r="ALC67" s="78"/>
      <c r="ALD67" s="78"/>
      <c r="ALE67" s="78"/>
      <c r="ALF67" s="78"/>
      <c r="ALG67" s="78"/>
      <c r="ALH67" s="78"/>
      <c r="ALI67" s="78"/>
      <c r="ALJ67" s="78"/>
      <c r="ALK67" s="78"/>
      <c r="ALL67" s="78"/>
      <c r="ALM67" s="78"/>
      <c r="ALN67" s="78"/>
      <c r="ALO67" s="78"/>
      <c r="ALP67" s="78"/>
      <c r="ALQ67" s="78"/>
      <c r="ALR67" s="78"/>
      <c r="ALS67" s="78"/>
      <c r="ALT67" s="78"/>
      <c r="ALU67" s="78"/>
      <c r="ALV67" s="78"/>
      <c r="ALW67" s="78"/>
      <c r="ALX67" s="78"/>
      <c r="ALY67" s="78"/>
      <c r="ALZ67" s="78"/>
      <c r="AMA67" s="78"/>
      <c r="AMB67" s="78"/>
      <c r="AMC67" s="78"/>
      <c r="AMD67" s="78"/>
      <c r="AME67" s="78"/>
      <c r="AMF67" s="78"/>
      <c r="AMG67" s="78"/>
      <c r="AMH67" s="78"/>
      <c r="AMI67" s="78"/>
      <c r="AMJ67" s="78"/>
      <c r="AMK67" s="78"/>
      <c r="AML67" s="78"/>
      <c r="AMM67" s="78"/>
      <c r="AMN67" s="78"/>
    </row>
    <row r="68" spans="1:1028" s="79" customFormat="1" ht="51" customHeight="1">
      <c r="A68" s="72">
        <v>49</v>
      </c>
      <c r="B68" s="72">
        <v>11</v>
      </c>
      <c r="C68" s="66" t="s">
        <v>625</v>
      </c>
      <c r="D68" s="66" t="s">
        <v>626</v>
      </c>
      <c r="E68" s="66" t="s">
        <v>16</v>
      </c>
      <c r="F68" s="197"/>
      <c r="G68" s="66" t="s">
        <v>627</v>
      </c>
      <c r="H68" s="46">
        <v>32</v>
      </c>
      <c r="I68" s="46">
        <v>26</v>
      </c>
      <c r="J68" s="200">
        <v>1</v>
      </c>
      <c r="K68" s="197"/>
      <c r="L68" s="66" t="s">
        <v>445</v>
      </c>
      <c r="N68" s="66" t="s">
        <v>445</v>
      </c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8"/>
      <c r="JA68" s="78"/>
      <c r="JB68" s="78"/>
      <c r="JC68" s="78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8"/>
      <c r="JO68" s="78"/>
      <c r="JP68" s="78"/>
      <c r="JQ68" s="78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8"/>
      <c r="KC68" s="78"/>
      <c r="KD68" s="78"/>
      <c r="KE68" s="78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8"/>
      <c r="KQ68" s="78"/>
      <c r="KR68" s="78"/>
      <c r="KS68" s="78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8"/>
      <c r="LE68" s="78"/>
      <c r="LF68" s="78"/>
      <c r="LG68" s="78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8"/>
      <c r="LS68" s="78"/>
      <c r="LT68" s="78"/>
      <c r="LU68" s="78"/>
      <c r="LV68" s="78"/>
      <c r="LW68" s="78"/>
      <c r="LX68" s="78"/>
      <c r="LY68" s="78"/>
      <c r="LZ68" s="78"/>
      <c r="MA68" s="78"/>
      <c r="MB68" s="78"/>
      <c r="MC68" s="78"/>
      <c r="MD68" s="78"/>
      <c r="ME68" s="78"/>
      <c r="MF68" s="78"/>
      <c r="MG68" s="78"/>
      <c r="MH68" s="78"/>
      <c r="MI68" s="78"/>
      <c r="MJ68" s="78"/>
      <c r="MK68" s="78"/>
      <c r="ML68" s="78"/>
      <c r="MM68" s="78"/>
      <c r="MN68" s="78"/>
      <c r="MO68" s="78"/>
      <c r="MP68" s="78"/>
      <c r="MQ68" s="78"/>
      <c r="MR68" s="78"/>
      <c r="MS68" s="78"/>
      <c r="MT68" s="78"/>
      <c r="MU68" s="78"/>
      <c r="MV68" s="78"/>
      <c r="MW68" s="78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8"/>
      <c r="NI68" s="78"/>
      <c r="NJ68" s="78"/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8"/>
      <c r="NY68" s="78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8"/>
      <c r="OK68" s="78"/>
      <c r="OL68" s="78"/>
      <c r="OM68" s="78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8"/>
      <c r="OY68" s="78"/>
      <c r="OZ68" s="78"/>
      <c r="PA68" s="78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8"/>
      <c r="PM68" s="78"/>
      <c r="PN68" s="78"/>
      <c r="PO68" s="78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8"/>
      <c r="QA68" s="78"/>
      <c r="QB68" s="78"/>
      <c r="QC68" s="78"/>
      <c r="QD68" s="78"/>
      <c r="QE68" s="78"/>
      <c r="QF68" s="78"/>
      <c r="QG68" s="78"/>
      <c r="QH68" s="78"/>
      <c r="QI68" s="78"/>
      <c r="QJ68" s="78"/>
      <c r="QK68" s="78"/>
      <c r="QL68" s="78"/>
      <c r="QM68" s="78"/>
      <c r="QN68" s="78"/>
      <c r="QO68" s="78"/>
      <c r="QP68" s="78"/>
      <c r="QQ68" s="78"/>
      <c r="QR68" s="78"/>
      <c r="QS68" s="78"/>
      <c r="QT68" s="78"/>
      <c r="QU68" s="78"/>
      <c r="QV68" s="78"/>
      <c r="QW68" s="78"/>
      <c r="QX68" s="78"/>
      <c r="QY68" s="78"/>
      <c r="QZ68" s="78"/>
      <c r="RA68" s="78"/>
      <c r="RB68" s="78"/>
      <c r="RC68" s="78"/>
      <c r="RD68" s="78"/>
      <c r="RE68" s="78"/>
      <c r="RF68" s="78"/>
      <c r="RG68" s="78"/>
      <c r="RH68" s="78"/>
      <c r="RI68" s="78"/>
      <c r="RJ68" s="78"/>
      <c r="RK68" s="78"/>
      <c r="RL68" s="78"/>
      <c r="RM68" s="78"/>
      <c r="RN68" s="78"/>
      <c r="RO68" s="78"/>
      <c r="RP68" s="78"/>
      <c r="RQ68" s="78"/>
      <c r="RR68" s="78"/>
      <c r="RS68" s="78"/>
      <c r="RT68" s="78"/>
      <c r="RU68" s="78"/>
      <c r="RV68" s="78"/>
      <c r="RW68" s="78"/>
      <c r="RX68" s="78"/>
      <c r="RY68" s="78"/>
      <c r="RZ68" s="78"/>
      <c r="SA68" s="78"/>
      <c r="SB68" s="78"/>
      <c r="SC68" s="78"/>
      <c r="SD68" s="78"/>
      <c r="SE68" s="78"/>
      <c r="SF68" s="78"/>
      <c r="SG68" s="78"/>
      <c r="SH68" s="78"/>
      <c r="SI68" s="78"/>
      <c r="SJ68" s="78"/>
      <c r="SK68" s="78"/>
      <c r="SL68" s="78"/>
      <c r="SM68" s="78"/>
      <c r="SN68" s="78"/>
      <c r="SO68" s="78"/>
      <c r="SP68" s="78"/>
      <c r="SQ68" s="78"/>
      <c r="SR68" s="78"/>
      <c r="SS68" s="78"/>
      <c r="ST68" s="78"/>
      <c r="SU68" s="78"/>
      <c r="SV68" s="78"/>
      <c r="SW68" s="78"/>
      <c r="SX68" s="78"/>
      <c r="SY68" s="78"/>
      <c r="SZ68" s="78"/>
      <c r="TA68" s="78"/>
      <c r="TB68" s="78"/>
      <c r="TC68" s="78"/>
      <c r="TD68" s="78"/>
      <c r="TE68" s="78"/>
      <c r="TF68" s="78"/>
      <c r="TG68" s="78"/>
      <c r="TH68" s="78"/>
      <c r="TI68" s="78"/>
      <c r="TJ68" s="78"/>
      <c r="TK68" s="78"/>
      <c r="TL68" s="78"/>
      <c r="TM68" s="78"/>
      <c r="TN68" s="78"/>
      <c r="TO68" s="78"/>
      <c r="TP68" s="78"/>
      <c r="TQ68" s="78"/>
      <c r="TR68" s="78"/>
      <c r="TS68" s="78"/>
      <c r="TT68" s="78"/>
      <c r="TU68" s="78"/>
      <c r="TV68" s="78"/>
      <c r="TW68" s="78"/>
      <c r="TX68" s="78"/>
      <c r="TY68" s="78"/>
      <c r="TZ68" s="78"/>
      <c r="UA68" s="78"/>
      <c r="UB68" s="78"/>
      <c r="UC68" s="78"/>
      <c r="UD68" s="78"/>
      <c r="UE68" s="78"/>
      <c r="UF68" s="78"/>
      <c r="UG68" s="78"/>
      <c r="UH68" s="78"/>
      <c r="UI68" s="78"/>
      <c r="UJ68" s="78"/>
      <c r="UK68" s="78"/>
      <c r="UL68" s="78"/>
      <c r="UM68" s="78"/>
      <c r="UN68" s="78"/>
      <c r="UO68" s="78"/>
      <c r="UP68" s="78"/>
      <c r="UQ68" s="78"/>
      <c r="UR68" s="78"/>
      <c r="US68" s="78"/>
      <c r="UT68" s="78"/>
      <c r="UU68" s="78"/>
      <c r="UV68" s="78"/>
      <c r="UW68" s="78"/>
      <c r="UX68" s="78"/>
      <c r="UY68" s="78"/>
      <c r="UZ68" s="78"/>
      <c r="VA68" s="78"/>
      <c r="VB68" s="78"/>
      <c r="VC68" s="78"/>
      <c r="VD68" s="78"/>
      <c r="VE68" s="78"/>
      <c r="VF68" s="78"/>
      <c r="VG68" s="78"/>
      <c r="VH68" s="78"/>
      <c r="VI68" s="78"/>
      <c r="VJ68" s="78"/>
      <c r="VK68" s="78"/>
      <c r="VL68" s="78"/>
      <c r="VM68" s="78"/>
      <c r="VN68" s="78"/>
      <c r="VO68" s="78"/>
      <c r="VP68" s="78"/>
      <c r="VQ68" s="78"/>
      <c r="VR68" s="78"/>
      <c r="VS68" s="78"/>
      <c r="VT68" s="78"/>
      <c r="VU68" s="78"/>
      <c r="VV68" s="78"/>
      <c r="VW68" s="78"/>
      <c r="VX68" s="78"/>
      <c r="VY68" s="78"/>
      <c r="VZ68" s="78"/>
      <c r="WA68" s="78"/>
      <c r="WB68" s="78"/>
      <c r="WC68" s="78"/>
      <c r="WD68" s="78"/>
      <c r="WE68" s="78"/>
      <c r="WF68" s="78"/>
      <c r="WG68" s="78"/>
      <c r="WH68" s="78"/>
      <c r="WI68" s="78"/>
      <c r="WJ68" s="78"/>
      <c r="WK68" s="78"/>
      <c r="WL68" s="78"/>
      <c r="WM68" s="78"/>
      <c r="WN68" s="78"/>
      <c r="WO68" s="78"/>
      <c r="WP68" s="78"/>
      <c r="WQ68" s="78"/>
      <c r="WR68" s="78"/>
      <c r="WS68" s="78"/>
      <c r="WT68" s="78"/>
      <c r="WU68" s="78"/>
      <c r="WV68" s="78"/>
      <c r="WW68" s="78"/>
      <c r="WX68" s="78"/>
      <c r="WY68" s="78"/>
      <c r="WZ68" s="78"/>
      <c r="XA68" s="78"/>
      <c r="XB68" s="78"/>
      <c r="XC68" s="78"/>
      <c r="XD68" s="78"/>
      <c r="XE68" s="78"/>
      <c r="XF68" s="78"/>
      <c r="XG68" s="78"/>
      <c r="XH68" s="78"/>
      <c r="XI68" s="78"/>
      <c r="XJ68" s="78"/>
      <c r="XK68" s="78"/>
      <c r="XL68" s="78"/>
      <c r="XM68" s="78"/>
      <c r="XN68" s="78"/>
      <c r="XO68" s="78"/>
      <c r="XP68" s="78"/>
      <c r="XQ68" s="78"/>
      <c r="XR68" s="78"/>
      <c r="XS68" s="78"/>
      <c r="XT68" s="78"/>
      <c r="XU68" s="78"/>
      <c r="XV68" s="78"/>
      <c r="XW68" s="78"/>
      <c r="XX68" s="78"/>
      <c r="XY68" s="78"/>
      <c r="XZ68" s="78"/>
      <c r="YA68" s="78"/>
      <c r="YB68" s="78"/>
      <c r="YC68" s="78"/>
      <c r="YD68" s="78"/>
      <c r="YE68" s="78"/>
      <c r="YF68" s="78"/>
      <c r="YG68" s="78"/>
      <c r="YH68" s="78"/>
      <c r="YI68" s="78"/>
      <c r="YJ68" s="78"/>
      <c r="YK68" s="78"/>
      <c r="YL68" s="78"/>
      <c r="YM68" s="78"/>
      <c r="YN68" s="78"/>
      <c r="YO68" s="78"/>
      <c r="YP68" s="78"/>
      <c r="YQ68" s="78"/>
      <c r="YR68" s="78"/>
      <c r="YS68" s="78"/>
      <c r="YT68" s="78"/>
      <c r="YU68" s="78"/>
      <c r="YV68" s="78"/>
      <c r="YW68" s="78"/>
      <c r="YX68" s="78"/>
      <c r="YY68" s="78"/>
      <c r="YZ68" s="78"/>
      <c r="ZA68" s="78"/>
      <c r="ZB68" s="78"/>
      <c r="ZC68" s="78"/>
      <c r="ZD68" s="78"/>
      <c r="ZE68" s="78"/>
      <c r="ZF68" s="78"/>
      <c r="ZG68" s="78"/>
      <c r="ZH68" s="78"/>
      <c r="ZI68" s="78"/>
      <c r="ZJ68" s="78"/>
      <c r="ZK68" s="78"/>
      <c r="ZL68" s="78"/>
      <c r="ZM68" s="78"/>
      <c r="ZN68" s="78"/>
      <c r="ZO68" s="78"/>
      <c r="ZP68" s="78"/>
      <c r="ZQ68" s="78"/>
      <c r="ZR68" s="78"/>
      <c r="ZS68" s="78"/>
      <c r="ZT68" s="78"/>
      <c r="ZU68" s="78"/>
      <c r="ZV68" s="78"/>
      <c r="ZW68" s="78"/>
      <c r="ZX68" s="78"/>
      <c r="ZY68" s="78"/>
      <c r="ZZ68" s="78"/>
      <c r="AAA68" s="78"/>
      <c r="AAB68" s="78"/>
      <c r="AAC68" s="78"/>
      <c r="AAD68" s="78"/>
      <c r="AAE68" s="78"/>
      <c r="AAF68" s="78"/>
      <c r="AAG68" s="78"/>
      <c r="AAH68" s="78"/>
      <c r="AAI68" s="78"/>
      <c r="AAJ68" s="78"/>
      <c r="AAK68" s="78"/>
      <c r="AAL68" s="78"/>
      <c r="AAM68" s="78"/>
      <c r="AAN68" s="78"/>
      <c r="AAO68" s="78"/>
      <c r="AAP68" s="78"/>
      <c r="AAQ68" s="78"/>
      <c r="AAR68" s="78"/>
      <c r="AAS68" s="78"/>
      <c r="AAT68" s="78"/>
      <c r="AAU68" s="78"/>
      <c r="AAV68" s="78"/>
      <c r="AAW68" s="78"/>
      <c r="AAX68" s="78"/>
      <c r="AAY68" s="78"/>
      <c r="AAZ68" s="78"/>
      <c r="ABA68" s="78"/>
      <c r="ABB68" s="78"/>
      <c r="ABC68" s="78"/>
      <c r="ABD68" s="78"/>
      <c r="ABE68" s="78"/>
      <c r="ABF68" s="78"/>
      <c r="ABG68" s="78"/>
      <c r="ABH68" s="78"/>
      <c r="ABI68" s="78"/>
      <c r="ABJ68" s="78"/>
      <c r="ABK68" s="78"/>
      <c r="ABL68" s="78"/>
      <c r="ABM68" s="78"/>
      <c r="ABN68" s="78"/>
      <c r="ABO68" s="78"/>
      <c r="ABP68" s="78"/>
      <c r="ABQ68" s="78"/>
      <c r="ABR68" s="78"/>
      <c r="ABS68" s="78"/>
      <c r="ABT68" s="78"/>
      <c r="ABU68" s="78"/>
      <c r="ABV68" s="78"/>
      <c r="ABW68" s="78"/>
      <c r="ABX68" s="78"/>
      <c r="ABY68" s="78"/>
      <c r="ABZ68" s="78"/>
      <c r="ACA68" s="78"/>
      <c r="ACB68" s="78"/>
      <c r="ACC68" s="78"/>
      <c r="ACD68" s="78"/>
      <c r="ACE68" s="78"/>
      <c r="ACF68" s="78"/>
      <c r="ACG68" s="78"/>
      <c r="ACH68" s="78"/>
      <c r="ACI68" s="78"/>
      <c r="ACJ68" s="78"/>
      <c r="ACK68" s="78"/>
      <c r="ACL68" s="78"/>
      <c r="ACM68" s="78"/>
      <c r="ACN68" s="78"/>
      <c r="ACO68" s="78"/>
      <c r="ACP68" s="78"/>
      <c r="ACQ68" s="78"/>
      <c r="ACR68" s="78"/>
      <c r="ACS68" s="78"/>
      <c r="ACT68" s="78"/>
      <c r="ACU68" s="78"/>
      <c r="ACV68" s="78"/>
      <c r="ACW68" s="78"/>
      <c r="ACX68" s="78"/>
      <c r="ACY68" s="78"/>
      <c r="ACZ68" s="78"/>
      <c r="ADA68" s="78"/>
      <c r="ADB68" s="78"/>
      <c r="ADC68" s="78"/>
      <c r="ADD68" s="78"/>
      <c r="ADE68" s="78"/>
      <c r="ADF68" s="78"/>
      <c r="ADG68" s="78"/>
      <c r="ADH68" s="78"/>
      <c r="ADI68" s="78"/>
      <c r="ADJ68" s="78"/>
      <c r="ADK68" s="78"/>
      <c r="ADL68" s="78"/>
      <c r="ADM68" s="78"/>
      <c r="ADN68" s="78"/>
      <c r="ADO68" s="78"/>
      <c r="ADP68" s="78"/>
      <c r="ADQ68" s="78"/>
      <c r="ADR68" s="78"/>
      <c r="ADS68" s="78"/>
      <c r="ADT68" s="78"/>
      <c r="ADU68" s="78"/>
      <c r="ADV68" s="78"/>
      <c r="ADW68" s="78"/>
      <c r="ADX68" s="78"/>
      <c r="ADY68" s="78"/>
      <c r="ADZ68" s="78"/>
      <c r="AEA68" s="78"/>
      <c r="AEB68" s="78"/>
      <c r="AEC68" s="78"/>
      <c r="AED68" s="78"/>
      <c r="AEE68" s="78"/>
      <c r="AEF68" s="78"/>
      <c r="AEG68" s="78"/>
      <c r="AEH68" s="78"/>
      <c r="AEI68" s="78"/>
      <c r="AEJ68" s="78"/>
      <c r="AEK68" s="78"/>
      <c r="AEL68" s="78"/>
      <c r="AEM68" s="78"/>
      <c r="AEN68" s="78"/>
      <c r="AEO68" s="78"/>
      <c r="AEP68" s="78"/>
      <c r="AEQ68" s="78"/>
      <c r="AER68" s="78"/>
      <c r="AES68" s="78"/>
      <c r="AET68" s="78"/>
      <c r="AEU68" s="78"/>
      <c r="AEV68" s="78"/>
      <c r="AEW68" s="78"/>
      <c r="AEX68" s="78"/>
      <c r="AEY68" s="78"/>
      <c r="AEZ68" s="78"/>
      <c r="AFA68" s="78"/>
      <c r="AFB68" s="78"/>
      <c r="AFC68" s="78"/>
      <c r="AFD68" s="78"/>
      <c r="AFE68" s="78"/>
      <c r="AFF68" s="78"/>
      <c r="AFG68" s="78"/>
      <c r="AFH68" s="78"/>
      <c r="AFI68" s="78"/>
      <c r="AFJ68" s="78"/>
      <c r="AFK68" s="78"/>
      <c r="AFL68" s="78"/>
      <c r="AFM68" s="78"/>
      <c r="AFN68" s="78"/>
      <c r="AFO68" s="78"/>
      <c r="AFP68" s="78"/>
      <c r="AFQ68" s="78"/>
      <c r="AFR68" s="78"/>
      <c r="AFS68" s="78"/>
      <c r="AFT68" s="78"/>
      <c r="AFU68" s="78"/>
      <c r="AFV68" s="78"/>
      <c r="AFW68" s="78"/>
      <c r="AFX68" s="78"/>
      <c r="AFY68" s="78"/>
      <c r="AFZ68" s="78"/>
      <c r="AGA68" s="78"/>
      <c r="AGB68" s="78"/>
      <c r="AGC68" s="78"/>
      <c r="AGD68" s="78"/>
      <c r="AGE68" s="78"/>
      <c r="AGF68" s="78"/>
      <c r="AGG68" s="78"/>
      <c r="AGH68" s="78"/>
      <c r="AGI68" s="78"/>
      <c r="AGJ68" s="78"/>
      <c r="AGK68" s="78"/>
      <c r="AGL68" s="78"/>
      <c r="AGM68" s="78"/>
      <c r="AGN68" s="78"/>
      <c r="AGO68" s="78"/>
      <c r="AGP68" s="78"/>
      <c r="AGQ68" s="78"/>
      <c r="AGR68" s="78"/>
      <c r="AGS68" s="78"/>
      <c r="AGT68" s="78"/>
      <c r="AGU68" s="78"/>
      <c r="AGV68" s="78"/>
      <c r="AGW68" s="78"/>
      <c r="AGX68" s="78"/>
      <c r="AGY68" s="78"/>
      <c r="AGZ68" s="78"/>
      <c r="AHA68" s="78"/>
      <c r="AHB68" s="78"/>
      <c r="AHC68" s="78"/>
      <c r="AHD68" s="78"/>
      <c r="AHE68" s="78"/>
      <c r="AHF68" s="78"/>
      <c r="AHG68" s="78"/>
      <c r="AHH68" s="78"/>
      <c r="AHI68" s="78"/>
      <c r="AHJ68" s="78"/>
      <c r="AHK68" s="78"/>
      <c r="AHL68" s="78"/>
      <c r="AHM68" s="78"/>
      <c r="AHN68" s="78"/>
      <c r="AHO68" s="78"/>
      <c r="AHP68" s="78"/>
      <c r="AHQ68" s="78"/>
      <c r="AHR68" s="78"/>
      <c r="AHS68" s="78"/>
      <c r="AHT68" s="78"/>
      <c r="AHU68" s="78"/>
      <c r="AHV68" s="78"/>
      <c r="AHW68" s="78"/>
      <c r="AHX68" s="78"/>
      <c r="AHY68" s="78"/>
      <c r="AHZ68" s="78"/>
      <c r="AIA68" s="78"/>
      <c r="AIB68" s="78"/>
      <c r="AIC68" s="78"/>
      <c r="AID68" s="78"/>
      <c r="AIE68" s="78"/>
      <c r="AIF68" s="78"/>
      <c r="AIG68" s="78"/>
      <c r="AIH68" s="78"/>
      <c r="AII68" s="78"/>
      <c r="AIJ68" s="78"/>
      <c r="AIK68" s="78"/>
      <c r="AIL68" s="78"/>
      <c r="AIM68" s="78"/>
      <c r="AIN68" s="78"/>
      <c r="AIO68" s="78"/>
      <c r="AIP68" s="78"/>
      <c r="AIQ68" s="78"/>
      <c r="AIR68" s="78"/>
      <c r="AIS68" s="78"/>
      <c r="AIT68" s="78"/>
      <c r="AIU68" s="78"/>
      <c r="AIV68" s="78"/>
      <c r="AIW68" s="78"/>
      <c r="AIX68" s="78"/>
      <c r="AIY68" s="78"/>
      <c r="AIZ68" s="78"/>
      <c r="AJA68" s="78"/>
      <c r="AJB68" s="78"/>
      <c r="AJC68" s="78"/>
      <c r="AJD68" s="78"/>
      <c r="AJE68" s="78"/>
      <c r="AJF68" s="78"/>
      <c r="AJG68" s="78"/>
      <c r="AJH68" s="78"/>
      <c r="AJI68" s="78"/>
      <c r="AJJ68" s="78"/>
      <c r="AJK68" s="78"/>
      <c r="AJL68" s="78"/>
      <c r="AJM68" s="78"/>
      <c r="AJN68" s="78"/>
      <c r="AJO68" s="78"/>
      <c r="AJP68" s="78"/>
      <c r="AJQ68" s="78"/>
      <c r="AJR68" s="78"/>
      <c r="AJS68" s="78"/>
      <c r="AJT68" s="78"/>
      <c r="AJU68" s="78"/>
      <c r="AJV68" s="78"/>
      <c r="AJW68" s="78"/>
      <c r="AJX68" s="78"/>
      <c r="AJY68" s="78"/>
      <c r="AJZ68" s="78"/>
      <c r="AKA68" s="78"/>
      <c r="AKB68" s="78"/>
      <c r="AKC68" s="78"/>
      <c r="AKD68" s="78"/>
      <c r="AKE68" s="78"/>
      <c r="AKF68" s="78"/>
      <c r="AKG68" s="78"/>
      <c r="AKH68" s="78"/>
      <c r="AKI68" s="78"/>
      <c r="AKJ68" s="78"/>
      <c r="AKK68" s="78"/>
      <c r="AKL68" s="78"/>
      <c r="AKM68" s="78"/>
      <c r="AKN68" s="78"/>
      <c r="AKO68" s="78"/>
      <c r="AKP68" s="78"/>
      <c r="AKQ68" s="78"/>
      <c r="AKR68" s="78"/>
      <c r="AKS68" s="78"/>
      <c r="AKT68" s="78"/>
      <c r="AKU68" s="78"/>
      <c r="AKV68" s="78"/>
      <c r="AKW68" s="78"/>
      <c r="AKX68" s="78"/>
      <c r="AKY68" s="78"/>
      <c r="AKZ68" s="78"/>
      <c r="ALA68" s="78"/>
      <c r="ALB68" s="78"/>
      <c r="ALC68" s="78"/>
      <c r="ALD68" s="78"/>
      <c r="ALE68" s="78"/>
      <c r="ALF68" s="78"/>
      <c r="ALG68" s="78"/>
      <c r="ALH68" s="78"/>
      <c r="ALI68" s="78"/>
      <c r="ALJ68" s="78"/>
      <c r="ALK68" s="78"/>
      <c r="ALL68" s="78"/>
      <c r="ALM68" s="78"/>
      <c r="ALN68" s="78"/>
      <c r="ALO68" s="78"/>
      <c r="ALP68" s="78"/>
      <c r="ALQ68" s="78"/>
      <c r="ALR68" s="78"/>
      <c r="ALS68" s="78"/>
      <c r="ALT68" s="78"/>
      <c r="ALU68" s="78"/>
      <c r="ALV68" s="78"/>
      <c r="ALW68" s="78"/>
      <c r="ALX68" s="78"/>
      <c r="ALY68" s="78"/>
      <c r="ALZ68" s="78"/>
      <c r="AMA68" s="78"/>
      <c r="AMB68" s="78"/>
      <c r="AMC68" s="78"/>
      <c r="AMD68" s="78"/>
      <c r="AME68" s="78"/>
      <c r="AMF68" s="78"/>
      <c r="AMG68" s="78"/>
      <c r="AMH68" s="78"/>
      <c r="AMI68" s="78"/>
      <c r="AMJ68" s="78"/>
      <c r="AMK68" s="78"/>
      <c r="AML68" s="78"/>
      <c r="AMM68" s="78"/>
      <c r="AMN68" s="78"/>
    </row>
    <row r="69" spans="1:1028" s="79" customFormat="1" ht="42" customHeight="1">
      <c r="A69" s="72">
        <v>50</v>
      </c>
      <c r="B69" s="72">
        <v>12</v>
      </c>
      <c r="C69" s="66" t="s">
        <v>628</v>
      </c>
      <c r="D69" s="66" t="s">
        <v>579</v>
      </c>
      <c r="E69" s="66" t="s">
        <v>22</v>
      </c>
      <c r="F69" s="197">
        <v>3</v>
      </c>
      <c r="G69" s="66" t="s">
        <v>580</v>
      </c>
      <c r="H69" s="197">
        <v>85.6</v>
      </c>
      <c r="I69" s="197">
        <v>50</v>
      </c>
      <c r="J69" s="19">
        <v>1</v>
      </c>
      <c r="K69" s="19"/>
      <c r="L69" s="66" t="s">
        <v>255</v>
      </c>
      <c r="M69" s="93"/>
      <c r="N69" s="66" t="s">
        <v>255</v>
      </c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8"/>
      <c r="JA69" s="78"/>
      <c r="JB69" s="78"/>
      <c r="JC69" s="78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8"/>
      <c r="JO69" s="78"/>
      <c r="JP69" s="78"/>
      <c r="JQ69" s="78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8"/>
      <c r="KC69" s="78"/>
      <c r="KD69" s="78"/>
      <c r="KE69" s="78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8"/>
      <c r="KQ69" s="78"/>
      <c r="KR69" s="78"/>
      <c r="KS69" s="78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8"/>
      <c r="LE69" s="78"/>
      <c r="LF69" s="78"/>
      <c r="LG69" s="78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8"/>
      <c r="LS69" s="78"/>
      <c r="LT69" s="78"/>
      <c r="LU69" s="78"/>
      <c r="LV69" s="78"/>
      <c r="LW69" s="78"/>
      <c r="LX69" s="78"/>
      <c r="LY69" s="78"/>
      <c r="LZ69" s="78"/>
      <c r="MA69" s="78"/>
      <c r="MB69" s="78"/>
      <c r="MC69" s="78"/>
      <c r="MD69" s="78"/>
      <c r="ME69" s="78"/>
      <c r="MF69" s="78"/>
      <c r="MG69" s="78"/>
      <c r="MH69" s="78"/>
      <c r="MI69" s="78"/>
      <c r="MJ69" s="78"/>
      <c r="MK69" s="78"/>
      <c r="ML69" s="78"/>
      <c r="MM69" s="78"/>
      <c r="MN69" s="78"/>
      <c r="MO69" s="78"/>
      <c r="MP69" s="78"/>
      <c r="MQ69" s="78"/>
      <c r="MR69" s="78"/>
      <c r="MS69" s="78"/>
      <c r="MT69" s="78"/>
      <c r="MU69" s="78"/>
      <c r="MV69" s="78"/>
      <c r="MW69" s="78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8"/>
      <c r="NI69" s="78"/>
      <c r="NJ69" s="78"/>
      <c r="NK69" s="78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8"/>
      <c r="NW69" s="78"/>
      <c r="NX69" s="78"/>
      <c r="NY69" s="78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8"/>
      <c r="OK69" s="78"/>
      <c r="OL69" s="78"/>
      <c r="OM69" s="78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8"/>
      <c r="OY69" s="78"/>
      <c r="OZ69" s="78"/>
      <c r="PA69" s="78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8"/>
      <c r="PM69" s="78"/>
      <c r="PN69" s="78"/>
      <c r="PO69" s="78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8"/>
      <c r="QA69" s="78"/>
      <c r="QB69" s="78"/>
      <c r="QC69" s="78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8"/>
      <c r="QO69" s="78"/>
      <c r="QP69" s="78"/>
      <c r="QQ69" s="78"/>
      <c r="QR69" s="78"/>
      <c r="QS69" s="78"/>
      <c r="QT69" s="78"/>
      <c r="QU69" s="78"/>
      <c r="QV69" s="78"/>
      <c r="QW69" s="78"/>
      <c r="QX69" s="78"/>
      <c r="QY69" s="78"/>
      <c r="QZ69" s="78"/>
      <c r="RA69" s="78"/>
      <c r="RB69" s="78"/>
      <c r="RC69" s="78"/>
      <c r="RD69" s="78"/>
      <c r="RE69" s="78"/>
      <c r="RF69" s="78"/>
      <c r="RG69" s="78"/>
      <c r="RH69" s="78"/>
      <c r="RI69" s="78"/>
      <c r="RJ69" s="78"/>
      <c r="RK69" s="78"/>
      <c r="RL69" s="78"/>
      <c r="RM69" s="78"/>
      <c r="RN69" s="78"/>
      <c r="RO69" s="78"/>
      <c r="RP69" s="78"/>
      <c r="RQ69" s="78"/>
      <c r="RR69" s="78"/>
      <c r="RS69" s="78"/>
      <c r="RT69" s="78"/>
      <c r="RU69" s="78"/>
      <c r="RV69" s="78"/>
      <c r="RW69" s="78"/>
      <c r="RX69" s="78"/>
      <c r="RY69" s="78"/>
      <c r="RZ69" s="78"/>
      <c r="SA69" s="78"/>
      <c r="SB69" s="78"/>
      <c r="SC69" s="78"/>
      <c r="SD69" s="78"/>
      <c r="SE69" s="78"/>
      <c r="SF69" s="78"/>
      <c r="SG69" s="78"/>
      <c r="SH69" s="78"/>
      <c r="SI69" s="78"/>
      <c r="SJ69" s="78"/>
      <c r="SK69" s="78"/>
      <c r="SL69" s="78"/>
      <c r="SM69" s="78"/>
      <c r="SN69" s="78"/>
      <c r="SO69" s="78"/>
      <c r="SP69" s="78"/>
      <c r="SQ69" s="78"/>
      <c r="SR69" s="78"/>
      <c r="SS69" s="78"/>
      <c r="ST69" s="78"/>
      <c r="SU69" s="78"/>
      <c r="SV69" s="78"/>
      <c r="SW69" s="78"/>
      <c r="SX69" s="78"/>
      <c r="SY69" s="78"/>
      <c r="SZ69" s="78"/>
      <c r="TA69" s="78"/>
      <c r="TB69" s="78"/>
      <c r="TC69" s="78"/>
      <c r="TD69" s="78"/>
      <c r="TE69" s="78"/>
      <c r="TF69" s="78"/>
      <c r="TG69" s="78"/>
      <c r="TH69" s="78"/>
      <c r="TI69" s="78"/>
      <c r="TJ69" s="78"/>
      <c r="TK69" s="78"/>
      <c r="TL69" s="78"/>
      <c r="TM69" s="78"/>
      <c r="TN69" s="78"/>
      <c r="TO69" s="78"/>
      <c r="TP69" s="78"/>
      <c r="TQ69" s="78"/>
      <c r="TR69" s="78"/>
      <c r="TS69" s="78"/>
      <c r="TT69" s="78"/>
      <c r="TU69" s="78"/>
      <c r="TV69" s="78"/>
      <c r="TW69" s="78"/>
      <c r="TX69" s="78"/>
      <c r="TY69" s="78"/>
      <c r="TZ69" s="78"/>
      <c r="UA69" s="78"/>
      <c r="UB69" s="78"/>
      <c r="UC69" s="78"/>
      <c r="UD69" s="78"/>
      <c r="UE69" s="78"/>
      <c r="UF69" s="78"/>
      <c r="UG69" s="78"/>
      <c r="UH69" s="78"/>
      <c r="UI69" s="78"/>
      <c r="UJ69" s="78"/>
      <c r="UK69" s="78"/>
      <c r="UL69" s="78"/>
      <c r="UM69" s="78"/>
      <c r="UN69" s="78"/>
      <c r="UO69" s="78"/>
      <c r="UP69" s="78"/>
      <c r="UQ69" s="78"/>
      <c r="UR69" s="78"/>
      <c r="US69" s="78"/>
      <c r="UT69" s="78"/>
      <c r="UU69" s="78"/>
      <c r="UV69" s="78"/>
      <c r="UW69" s="78"/>
      <c r="UX69" s="78"/>
      <c r="UY69" s="78"/>
      <c r="UZ69" s="78"/>
      <c r="VA69" s="78"/>
      <c r="VB69" s="78"/>
      <c r="VC69" s="78"/>
      <c r="VD69" s="78"/>
      <c r="VE69" s="78"/>
      <c r="VF69" s="78"/>
      <c r="VG69" s="78"/>
      <c r="VH69" s="78"/>
      <c r="VI69" s="78"/>
      <c r="VJ69" s="78"/>
      <c r="VK69" s="78"/>
      <c r="VL69" s="78"/>
      <c r="VM69" s="78"/>
      <c r="VN69" s="78"/>
      <c r="VO69" s="78"/>
      <c r="VP69" s="78"/>
      <c r="VQ69" s="78"/>
      <c r="VR69" s="78"/>
      <c r="VS69" s="78"/>
      <c r="VT69" s="78"/>
      <c r="VU69" s="78"/>
      <c r="VV69" s="78"/>
      <c r="VW69" s="78"/>
      <c r="VX69" s="78"/>
      <c r="VY69" s="78"/>
      <c r="VZ69" s="78"/>
      <c r="WA69" s="78"/>
      <c r="WB69" s="78"/>
      <c r="WC69" s="78"/>
      <c r="WD69" s="78"/>
      <c r="WE69" s="78"/>
      <c r="WF69" s="78"/>
      <c r="WG69" s="78"/>
      <c r="WH69" s="78"/>
      <c r="WI69" s="78"/>
      <c r="WJ69" s="78"/>
      <c r="WK69" s="78"/>
      <c r="WL69" s="78"/>
      <c r="WM69" s="78"/>
      <c r="WN69" s="78"/>
      <c r="WO69" s="78"/>
      <c r="WP69" s="78"/>
      <c r="WQ69" s="78"/>
      <c r="WR69" s="78"/>
      <c r="WS69" s="78"/>
      <c r="WT69" s="78"/>
      <c r="WU69" s="78"/>
      <c r="WV69" s="78"/>
      <c r="WW69" s="78"/>
      <c r="WX69" s="78"/>
      <c r="WY69" s="78"/>
      <c r="WZ69" s="78"/>
      <c r="XA69" s="78"/>
      <c r="XB69" s="78"/>
      <c r="XC69" s="78"/>
      <c r="XD69" s="78"/>
      <c r="XE69" s="78"/>
      <c r="XF69" s="78"/>
      <c r="XG69" s="78"/>
      <c r="XH69" s="78"/>
      <c r="XI69" s="78"/>
      <c r="XJ69" s="78"/>
      <c r="XK69" s="78"/>
      <c r="XL69" s="78"/>
      <c r="XM69" s="78"/>
      <c r="XN69" s="78"/>
      <c r="XO69" s="78"/>
      <c r="XP69" s="78"/>
      <c r="XQ69" s="78"/>
      <c r="XR69" s="78"/>
      <c r="XS69" s="78"/>
      <c r="XT69" s="78"/>
      <c r="XU69" s="78"/>
      <c r="XV69" s="78"/>
      <c r="XW69" s="78"/>
      <c r="XX69" s="78"/>
      <c r="XY69" s="78"/>
      <c r="XZ69" s="78"/>
      <c r="YA69" s="78"/>
      <c r="YB69" s="78"/>
      <c r="YC69" s="78"/>
      <c r="YD69" s="78"/>
      <c r="YE69" s="78"/>
      <c r="YF69" s="78"/>
      <c r="YG69" s="78"/>
      <c r="YH69" s="78"/>
      <c r="YI69" s="78"/>
      <c r="YJ69" s="78"/>
      <c r="YK69" s="78"/>
      <c r="YL69" s="78"/>
      <c r="YM69" s="78"/>
      <c r="YN69" s="78"/>
      <c r="YO69" s="78"/>
      <c r="YP69" s="78"/>
      <c r="YQ69" s="78"/>
      <c r="YR69" s="78"/>
      <c r="YS69" s="78"/>
      <c r="YT69" s="78"/>
      <c r="YU69" s="78"/>
      <c r="YV69" s="78"/>
      <c r="YW69" s="78"/>
      <c r="YX69" s="78"/>
      <c r="YY69" s="78"/>
      <c r="YZ69" s="78"/>
      <c r="ZA69" s="78"/>
      <c r="ZB69" s="78"/>
      <c r="ZC69" s="78"/>
      <c r="ZD69" s="78"/>
      <c r="ZE69" s="78"/>
      <c r="ZF69" s="78"/>
      <c r="ZG69" s="78"/>
      <c r="ZH69" s="78"/>
      <c r="ZI69" s="78"/>
      <c r="ZJ69" s="78"/>
      <c r="ZK69" s="78"/>
      <c r="ZL69" s="78"/>
      <c r="ZM69" s="78"/>
      <c r="ZN69" s="78"/>
      <c r="ZO69" s="78"/>
      <c r="ZP69" s="78"/>
      <c r="ZQ69" s="78"/>
      <c r="ZR69" s="78"/>
      <c r="ZS69" s="78"/>
      <c r="ZT69" s="78"/>
      <c r="ZU69" s="78"/>
      <c r="ZV69" s="78"/>
      <c r="ZW69" s="78"/>
      <c r="ZX69" s="78"/>
      <c r="ZY69" s="78"/>
      <c r="ZZ69" s="78"/>
      <c r="AAA69" s="78"/>
      <c r="AAB69" s="78"/>
      <c r="AAC69" s="78"/>
      <c r="AAD69" s="78"/>
      <c r="AAE69" s="78"/>
      <c r="AAF69" s="78"/>
      <c r="AAG69" s="78"/>
      <c r="AAH69" s="78"/>
      <c r="AAI69" s="78"/>
      <c r="AAJ69" s="78"/>
      <c r="AAK69" s="78"/>
      <c r="AAL69" s="78"/>
      <c r="AAM69" s="78"/>
      <c r="AAN69" s="78"/>
      <c r="AAO69" s="78"/>
      <c r="AAP69" s="78"/>
      <c r="AAQ69" s="78"/>
      <c r="AAR69" s="78"/>
      <c r="AAS69" s="78"/>
      <c r="AAT69" s="78"/>
      <c r="AAU69" s="78"/>
      <c r="AAV69" s="78"/>
      <c r="AAW69" s="78"/>
      <c r="AAX69" s="78"/>
      <c r="AAY69" s="78"/>
      <c r="AAZ69" s="78"/>
      <c r="ABA69" s="78"/>
      <c r="ABB69" s="78"/>
      <c r="ABC69" s="78"/>
      <c r="ABD69" s="78"/>
      <c r="ABE69" s="78"/>
      <c r="ABF69" s="78"/>
      <c r="ABG69" s="78"/>
      <c r="ABH69" s="78"/>
      <c r="ABI69" s="78"/>
      <c r="ABJ69" s="78"/>
      <c r="ABK69" s="78"/>
      <c r="ABL69" s="78"/>
      <c r="ABM69" s="78"/>
      <c r="ABN69" s="78"/>
      <c r="ABO69" s="78"/>
      <c r="ABP69" s="78"/>
      <c r="ABQ69" s="78"/>
      <c r="ABR69" s="78"/>
      <c r="ABS69" s="78"/>
      <c r="ABT69" s="78"/>
      <c r="ABU69" s="78"/>
      <c r="ABV69" s="78"/>
      <c r="ABW69" s="78"/>
      <c r="ABX69" s="78"/>
      <c r="ABY69" s="78"/>
      <c r="ABZ69" s="78"/>
      <c r="ACA69" s="78"/>
      <c r="ACB69" s="78"/>
      <c r="ACC69" s="78"/>
      <c r="ACD69" s="78"/>
      <c r="ACE69" s="78"/>
      <c r="ACF69" s="78"/>
      <c r="ACG69" s="78"/>
      <c r="ACH69" s="78"/>
      <c r="ACI69" s="78"/>
      <c r="ACJ69" s="78"/>
      <c r="ACK69" s="78"/>
      <c r="ACL69" s="78"/>
      <c r="ACM69" s="78"/>
      <c r="ACN69" s="78"/>
      <c r="ACO69" s="78"/>
      <c r="ACP69" s="78"/>
      <c r="ACQ69" s="78"/>
      <c r="ACR69" s="78"/>
      <c r="ACS69" s="78"/>
      <c r="ACT69" s="78"/>
      <c r="ACU69" s="78"/>
      <c r="ACV69" s="78"/>
      <c r="ACW69" s="78"/>
      <c r="ACX69" s="78"/>
      <c r="ACY69" s="78"/>
      <c r="ACZ69" s="78"/>
      <c r="ADA69" s="78"/>
      <c r="ADB69" s="78"/>
      <c r="ADC69" s="78"/>
      <c r="ADD69" s="78"/>
      <c r="ADE69" s="78"/>
      <c r="ADF69" s="78"/>
      <c r="ADG69" s="78"/>
      <c r="ADH69" s="78"/>
      <c r="ADI69" s="78"/>
      <c r="ADJ69" s="78"/>
      <c r="ADK69" s="78"/>
      <c r="ADL69" s="78"/>
      <c r="ADM69" s="78"/>
      <c r="ADN69" s="78"/>
      <c r="ADO69" s="78"/>
      <c r="ADP69" s="78"/>
      <c r="ADQ69" s="78"/>
      <c r="ADR69" s="78"/>
      <c r="ADS69" s="78"/>
      <c r="ADT69" s="78"/>
      <c r="ADU69" s="78"/>
      <c r="ADV69" s="78"/>
      <c r="ADW69" s="78"/>
      <c r="ADX69" s="78"/>
      <c r="ADY69" s="78"/>
      <c r="ADZ69" s="78"/>
      <c r="AEA69" s="78"/>
      <c r="AEB69" s="78"/>
      <c r="AEC69" s="78"/>
      <c r="AED69" s="78"/>
      <c r="AEE69" s="78"/>
      <c r="AEF69" s="78"/>
      <c r="AEG69" s="78"/>
      <c r="AEH69" s="78"/>
      <c r="AEI69" s="78"/>
      <c r="AEJ69" s="78"/>
      <c r="AEK69" s="78"/>
      <c r="AEL69" s="78"/>
      <c r="AEM69" s="78"/>
      <c r="AEN69" s="78"/>
      <c r="AEO69" s="78"/>
      <c r="AEP69" s="78"/>
      <c r="AEQ69" s="78"/>
      <c r="AER69" s="78"/>
      <c r="AES69" s="78"/>
      <c r="AET69" s="78"/>
      <c r="AEU69" s="78"/>
      <c r="AEV69" s="78"/>
      <c r="AEW69" s="78"/>
      <c r="AEX69" s="78"/>
      <c r="AEY69" s="78"/>
      <c r="AEZ69" s="78"/>
      <c r="AFA69" s="78"/>
      <c r="AFB69" s="78"/>
      <c r="AFC69" s="78"/>
      <c r="AFD69" s="78"/>
      <c r="AFE69" s="78"/>
      <c r="AFF69" s="78"/>
      <c r="AFG69" s="78"/>
      <c r="AFH69" s="78"/>
      <c r="AFI69" s="78"/>
      <c r="AFJ69" s="78"/>
      <c r="AFK69" s="78"/>
      <c r="AFL69" s="78"/>
      <c r="AFM69" s="78"/>
      <c r="AFN69" s="78"/>
      <c r="AFO69" s="78"/>
      <c r="AFP69" s="78"/>
      <c r="AFQ69" s="78"/>
      <c r="AFR69" s="78"/>
      <c r="AFS69" s="78"/>
      <c r="AFT69" s="78"/>
      <c r="AFU69" s="78"/>
      <c r="AFV69" s="78"/>
      <c r="AFW69" s="78"/>
      <c r="AFX69" s="78"/>
      <c r="AFY69" s="78"/>
      <c r="AFZ69" s="78"/>
      <c r="AGA69" s="78"/>
      <c r="AGB69" s="78"/>
      <c r="AGC69" s="78"/>
      <c r="AGD69" s="78"/>
      <c r="AGE69" s="78"/>
      <c r="AGF69" s="78"/>
      <c r="AGG69" s="78"/>
      <c r="AGH69" s="78"/>
      <c r="AGI69" s="78"/>
      <c r="AGJ69" s="78"/>
      <c r="AGK69" s="78"/>
      <c r="AGL69" s="78"/>
      <c r="AGM69" s="78"/>
      <c r="AGN69" s="78"/>
      <c r="AGO69" s="78"/>
      <c r="AGP69" s="78"/>
      <c r="AGQ69" s="78"/>
      <c r="AGR69" s="78"/>
      <c r="AGS69" s="78"/>
      <c r="AGT69" s="78"/>
      <c r="AGU69" s="78"/>
      <c r="AGV69" s="78"/>
      <c r="AGW69" s="78"/>
      <c r="AGX69" s="78"/>
      <c r="AGY69" s="78"/>
      <c r="AGZ69" s="78"/>
      <c r="AHA69" s="78"/>
      <c r="AHB69" s="78"/>
      <c r="AHC69" s="78"/>
      <c r="AHD69" s="78"/>
      <c r="AHE69" s="78"/>
      <c r="AHF69" s="78"/>
      <c r="AHG69" s="78"/>
      <c r="AHH69" s="78"/>
      <c r="AHI69" s="78"/>
      <c r="AHJ69" s="78"/>
      <c r="AHK69" s="78"/>
      <c r="AHL69" s="78"/>
      <c r="AHM69" s="78"/>
      <c r="AHN69" s="78"/>
      <c r="AHO69" s="78"/>
      <c r="AHP69" s="78"/>
      <c r="AHQ69" s="78"/>
      <c r="AHR69" s="78"/>
      <c r="AHS69" s="78"/>
      <c r="AHT69" s="78"/>
      <c r="AHU69" s="78"/>
      <c r="AHV69" s="78"/>
      <c r="AHW69" s="78"/>
      <c r="AHX69" s="78"/>
      <c r="AHY69" s="78"/>
      <c r="AHZ69" s="78"/>
      <c r="AIA69" s="78"/>
      <c r="AIB69" s="78"/>
      <c r="AIC69" s="78"/>
      <c r="AID69" s="78"/>
      <c r="AIE69" s="78"/>
      <c r="AIF69" s="78"/>
      <c r="AIG69" s="78"/>
      <c r="AIH69" s="78"/>
      <c r="AII69" s="78"/>
      <c r="AIJ69" s="78"/>
      <c r="AIK69" s="78"/>
      <c r="AIL69" s="78"/>
      <c r="AIM69" s="78"/>
      <c r="AIN69" s="78"/>
      <c r="AIO69" s="78"/>
      <c r="AIP69" s="78"/>
      <c r="AIQ69" s="78"/>
      <c r="AIR69" s="78"/>
      <c r="AIS69" s="78"/>
      <c r="AIT69" s="78"/>
      <c r="AIU69" s="78"/>
      <c r="AIV69" s="78"/>
      <c r="AIW69" s="78"/>
      <c r="AIX69" s="78"/>
      <c r="AIY69" s="78"/>
      <c r="AIZ69" s="78"/>
      <c r="AJA69" s="78"/>
      <c r="AJB69" s="78"/>
      <c r="AJC69" s="78"/>
      <c r="AJD69" s="78"/>
      <c r="AJE69" s="78"/>
      <c r="AJF69" s="78"/>
      <c r="AJG69" s="78"/>
      <c r="AJH69" s="78"/>
      <c r="AJI69" s="78"/>
      <c r="AJJ69" s="78"/>
      <c r="AJK69" s="78"/>
      <c r="AJL69" s="78"/>
      <c r="AJM69" s="78"/>
      <c r="AJN69" s="78"/>
      <c r="AJO69" s="78"/>
      <c r="AJP69" s="78"/>
      <c r="AJQ69" s="78"/>
      <c r="AJR69" s="78"/>
      <c r="AJS69" s="78"/>
      <c r="AJT69" s="78"/>
      <c r="AJU69" s="78"/>
      <c r="AJV69" s="78"/>
      <c r="AJW69" s="78"/>
      <c r="AJX69" s="78"/>
      <c r="AJY69" s="78"/>
      <c r="AJZ69" s="78"/>
      <c r="AKA69" s="78"/>
      <c r="AKB69" s="78"/>
      <c r="AKC69" s="78"/>
      <c r="AKD69" s="78"/>
      <c r="AKE69" s="78"/>
      <c r="AKF69" s="78"/>
      <c r="AKG69" s="78"/>
      <c r="AKH69" s="78"/>
      <c r="AKI69" s="78"/>
      <c r="AKJ69" s="78"/>
      <c r="AKK69" s="78"/>
      <c r="AKL69" s="78"/>
      <c r="AKM69" s="78"/>
      <c r="AKN69" s="78"/>
      <c r="AKO69" s="78"/>
      <c r="AKP69" s="78"/>
      <c r="AKQ69" s="78"/>
      <c r="AKR69" s="78"/>
      <c r="AKS69" s="78"/>
      <c r="AKT69" s="78"/>
      <c r="AKU69" s="78"/>
      <c r="AKV69" s="78"/>
      <c r="AKW69" s="78"/>
      <c r="AKX69" s="78"/>
      <c r="AKY69" s="78"/>
      <c r="AKZ69" s="78"/>
      <c r="ALA69" s="78"/>
      <c r="ALB69" s="78"/>
      <c r="ALC69" s="78"/>
      <c r="ALD69" s="78"/>
      <c r="ALE69" s="78"/>
      <c r="ALF69" s="78"/>
      <c r="ALG69" s="78"/>
      <c r="ALH69" s="78"/>
      <c r="ALI69" s="78"/>
      <c r="ALJ69" s="78"/>
      <c r="ALK69" s="78"/>
      <c r="ALL69" s="78"/>
      <c r="ALM69" s="78"/>
      <c r="ALN69" s="78"/>
      <c r="ALO69" s="78"/>
      <c r="ALP69" s="78"/>
      <c r="ALQ69" s="78"/>
      <c r="ALR69" s="78"/>
      <c r="ALS69" s="78"/>
      <c r="ALT69" s="78"/>
      <c r="ALU69" s="78"/>
      <c r="ALV69" s="78"/>
      <c r="ALW69" s="78"/>
      <c r="ALX69" s="78"/>
      <c r="ALY69" s="78"/>
      <c r="ALZ69" s="78"/>
      <c r="AMA69" s="78"/>
      <c r="AMB69" s="78"/>
      <c r="AMC69" s="78"/>
      <c r="AMD69" s="78"/>
      <c r="AME69" s="78"/>
      <c r="AMF69" s="78"/>
      <c r="AMG69" s="78"/>
      <c r="AMH69" s="78"/>
      <c r="AMI69" s="78"/>
      <c r="AMJ69" s="78"/>
      <c r="AMK69" s="78"/>
      <c r="AML69" s="78"/>
      <c r="AMM69" s="78"/>
      <c r="AMN69" s="78"/>
    </row>
    <row r="70" spans="1:1028" s="79" customFormat="1" ht="54.75" customHeight="1">
      <c r="A70" s="72">
        <v>51</v>
      </c>
      <c r="B70" s="72">
        <v>13</v>
      </c>
      <c r="C70" s="66" t="s">
        <v>629</v>
      </c>
      <c r="D70" s="66" t="s">
        <v>630</v>
      </c>
      <c r="E70" s="66" t="s">
        <v>64</v>
      </c>
      <c r="F70" s="197">
        <v>1</v>
      </c>
      <c r="G70" s="66" t="s">
        <v>631</v>
      </c>
      <c r="H70" s="197">
        <v>32.4</v>
      </c>
      <c r="I70" s="197">
        <v>25.7</v>
      </c>
      <c r="J70" s="200">
        <v>1</v>
      </c>
      <c r="K70" s="19"/>
      <c r="L70" s="62" t="s">
        <v>632</v>
      </c>
      <c r="M70" s="84"/>
      <c r="N70" s="62" t="s">
        <v>632</v>
      </c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8"/>
      <c r="JA70" s="78"/>
      <c r="JB70" s="78"/>
      <c r="JC70" s="78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8"/>
      <c r="JO70" s="78"/>
      <c r="JP70" s="78"/>
      <c r="JQ70" s="78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8"/>
      <c r="KC70" s="78"/>
      <c r="KD70" s="78"/>
      <c r="KE70" s="78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8"/>
      <c r="KQ70" s="78"/>
      <c r="KR70" s="78"/>
      <c r="KS70" s="78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8"/>
      <c r="LE70" s="78"/>
      <c r="LF70" s="78"/>
      <c r="LG70" s="78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8"/>
      <c r="LS70" s="78"/>
      <c r="LT70" s="78"/>
      <c r="LU70" s="78"/>
      <c r="LV70" s="78"/>
      <c r="LW70" s="78"/>
      <c r="LX70" s="78"/>
      <c r="LY70" s="78"/>
      <c r="LZ70" s="78"/>
      <c r="MA70" s="78"/>
      <c r="MB70" s="78"/>
      <c r="MC70" s="78"/>
      <c r="MD70" s="78"/>
      <c r="ME70" s="78"/>
      <c r="MF70" s="78"/>
      <c r="MG70" s="78"/>
      <c r="MH70" s="78"/>
      <c r="MI70" s="78"/>
      <c r="MJ70" s="78"/>
      <c r="MK70" s="78"/>
      <c r="ML70" s="78"/>
      <c r="MM70" s="78"/>
      <c r="MN70" s="78"/>
      <c r="MO70" s="78"/>
      <c r="MP70" s="78"/>
      <c r="MQ70" s="78"/>
      <c r="MR70" s="78"/>
      <c r="MS70" s="78"/>
      <c r="MT70" s="78"/>
      <c r="MU70" s="78"/>
      <c r="MV70" s="78"/>
      <c r="MW70" s="78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8"/>
      <c r="NI70" s="78"/>
      <c r="NJ70" s="78"/>
      <c r="NK70" s="78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8"/>
      <c r="NW70" s="78"/>
      <c r="NX70" s="78"/>
      <c r="NY70" s="78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8"/>
      <c r="OK70" s="78"/>
      <c r="OL70" s="78"/>
      <c r="OM70" s="78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8"/>
      <c r="OY70" s="78"/>
      <c r="OZ70" s="78"/>
      <c r="PA70" s="78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8"/>
      <c r="PM70" s="78"/>
      <c r="PN70" s="78"/>
      <c r="PO70" s="78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8"/>
      <c r="QA70" s="78"/>
      <c r="QB70" s="78"/>
      <c r="QC70" s="78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8"/>
      <c r="QO70" s="78"/>
      <c r="QP70" s="78"/>
      <c r="QQ70" s="78"/>
      <c r="QR70" s="78"/>
      <c r="QS70" s="78"/>
      <c r="QT70" s="78"/>
      <c r="QU70" s="78"/>
      <c r="QV70" s="78"/>
      <c r="QW70" s="78"/>
      <c r="QX70" s="78"/>
      <c r="QY70" s="78"/>
      <c r="QZ70" s="78"/>
      <c r="RA70" s="78"/>
      <c r="RB70" s="78"/>
      <c r="RC70" s="78"/>
      <c r="RD70" s="78"/>
      <c r="RE70" s="78"/>
      <c r="RF70" s="78"/>
      <c r="RG70" s="78"/>
      <c r="RH70" s="78"/>
      <c r="RI70" s="78"/>
      <c r="RJ70" s="78"/>
      <c r="RK70" s="78"/>
      <c r="RL70" s="78"/>
      <c r="RM70" s="78"/>
      <c r="RN70" s="78"/>
      <c r="RO70" s="78"/>
      <c r="RP70" s="78"/>
      <c r="RQ70" s="78"/>
      <c r="RR70" s="78"/>
      <c r="RS70" s="78"/>
      <c r="RT70" s="78"/>
      <c r="RU70" s="78"/>
      <c r="RV70" s="78"/>
      <c r="RW70" s="78"/>
      <c r="RX70" s="78"/>
      <c r="RY70" s="78"/>
      <c r="RZ70" s="78"/>
      <c r="SA70" s="78"/>
      <c r="SB70" s="78"/>
      <c r="SC70" s="78"/>
      <c r="SD70" s="78"/>
      <c r="SE70" s="78"/>
      <c r="SF70" s="78"/>
      <c r="SG70" s="78"/>
      <c r="SH70" s="78"/>
      <c r="SI70" s="78"/>
      <c r="SJ70" s="78"/>
      <c r="SK70" s="78"/>
      <c r="SL70" s="78"/>
      <c r="SM70" s="78"/>
      <c r="SN70" s="78"/>
      <c r="SO70" s="78"/>
      <c r="SP70" s="78"/>
      <c r="SQ70" s="78"/>
      <c r="SR70" s="78"/>
      <c r="SS70" s="78"/>
      <c r="ST70" s="78"/>
      <c r="SU70" s="78"/>
      <c r="SV70" s="78"/>
      <c r="SW70" s="78"/>
      <c r="SX70" s="78"/>
      <c r="SY70" s="78"/>
      <c r="SZ70" s="78"/>
      <c r="TA70" s="78"/>
      <c r="TB70" s="78"/>
      <c r="TC70" s="78"/>
      <c r="TD70" s="78"/>
      <c r="TE70" s="78"/>
      <c r="TF70" s="78"/>
      <c r="TG70" s="78"/>
      <c r="TH70" s="78"/>
      <c r="TI70" s="78"/>
      <c r="TJ70" s="78"/>
      <c r="TK70" s="78"/>
      <c r="TL70" s="78"/>
      <c r="TM70" s="78"/>
      <c r="TN70" s="78"/>
      <c r="TO70" s="78"/>
      <c r="TP70" s="78"/>
      <c r="TQ70" s="78"/>
      <c r="TR70" s="78"/>
      <c r="TS70" s="78"/>
      <c r="TT70" s="78"/>
      <c r="TU70" s="78"/>
      <c r="TV70" s="78"/>
      <c r="TW70" s="78"/>
      <c r="TX70" s="78"/>
      <c r="TY70" s="78"/>
      <c r="TZ70" s="78"/>
      <c r="UA70" s="78"/>
      <c r="UB70" s="78"/>
      <c r="UC70" s="78"/>
      <c r="UD70" s="78"/>
      <c r="UE70" s="78"/>
      <c r="UF70" s="78"/>
      <c r="UG70" s="78"/>
      <c r="UH70" s="78"/>
      <c r="UI70" s="78"/>
      <c r="UJ70" s="78"/>
      <c r="UK70" s="78"/>
      <c r="UL70" s="78"/>
      <c r="UM70" s="78"/>
      <c r="UN70" s="78"/>
      <c r="UO70" s="78"/>
      <c r="UP70" s="78"/>
      <c r="UQ70" s="78"/>
      <c r="UR70" s="78"/>
      <c r="US70" s="78"/>
      <c r="UT70" s="78"/>
      <c r="UU70" s="78"/>
      <c r="UV70" s="78"/>
      <c r="UW70" s="78"/>
      <c r="UX70" s="78"/>
      <c r="UY70" s="78"/>
      <c r="UZ70" s="78"/>
      <c r="VA70" s="78"/>
      <c r="VB70" s="78"/>
      <c r="VC70" s="78"/>
      <c r="VD70" s="78"/>
      <c r="VE70" s="78"/>
      <c r="VF70" s="78"/>
      <c r="VG70" s="78"/>
      <c r="VH70" s="78"/>
      <c r="VI70" s="78"/>
      <c r="VJ70" s="78"/>
      <c r="VK70" s="78"/>
      <c r="VL70" s="78"/>
      <c r="VM70" s="78"/>
      <c r="VN70" s="78"/>
      <c r="VO70" s="78"/>
      <c r="VP70" s="78"/>
      <c r="VQ70" s="78"/>
      <c r="VR70" s="78"/>
      <c r="VS70" s="78"/>
      <c r="VT70" s="78"/>
      <c r="VU70" s="78"/>
      <c r="VV70" s="78"/>
      <c r="VW70" s="78"/>
      <c r="VX70" s="78"/>
      <c r="VY70" s="78"/>
      <c r="VZ70" s="78"/>
      <c r="WA70" s="78"/>
      <c r="WB70" s="78"/>
      <c r="WC70" s="78"/>
      <c r="WD70" s="78"/>
      <c r="WE70" s="78"/>
      <c r="WF70" s="78"/>
      <c r="WG70" s="78"/>
      <c r="WH70" s="78"/>
      <c r="WI70" s="78"/>
      <c r="WJ70" s="78"/>
      <c r="WK70" s="78"/>
      <c r="WL70" s="78"/>
      <c r="WM70" s="78"/>
      <c r="WN70" s="78"/>
      <c r="WO70" s="78"/>
      <c r="WP70" s="78"/>
      <c r="WQ70" s="78"/>
      <c r="WR70" s="78"/>
      <c r="WS70" s="78"/>
      <c r="WT70" s="78"/>
      <c r="WU70" s="78"/>
      <c r="WV70" s="78"/>
      <c r="WW70" s="78"/>
      <c r="WX70" s="78"/>
      <c r="WY70" s="78"/>
      <c r="WZ70" s="78"/>
      <c r="XA70" s="78"/>
      <c r="XB70" s="78"/>
      <c r="XC70" s="78"/>
      <c r="XD70" s="78"/>
      <c r="XE70" s="78"/>
      <c r="XF70" s="78"/>
      <c r="XG70" s="78"/>
      <c r="XH70" s="78"/>
      <c r="XI70" s="78"/>
      <c r="XJ70" s="78"/>
      <c r="XK70" s="78"/>
      <c r="XL70" s="78"/>
      <c r="XM70" s="78"/>
      <c r="XN70" s="78"/>
      <c r="XO70" s="78"/>
      <c r="XP70" s="78"/>
      <c r="XQ70" s="78"/>
      <c r="XR70" s="78"/>
      <c r="XS70" s="78"/>
      <c r="XT70" s="78"/>
      <c r="XU70" s="78"/>
      <c r="XV70" s="78"/>
      <c r="XW70" s="78"/>
      <c r="XX70" s="78"/>
      <c r="XY70" s="78"/>
      <c r="XZ70" s="78"/>
      <c r="YA70" s="78"/>
      <c r="YB70" s="78"/>
      <c r="YC70" s="78"/>
      <c r="YD70" s="78"/>
      <c r="YE70" s="78"/>
      <c r="YF70" s="78"/>
      <c r="YG70" s="78"/>
      <c r="YH70" s="78"/>
      <c r="YI70" s="78"/>
      <c r="YJ70" s="78"/>
      <c r="YK70" s="78"/>
      <c r="YL70" s="78"/>
      <c r="YM70" s="78"/>
      <c r="YN70" s="78"/>
      <c r="YO70" s="78"/>
      <c r="YP70" s="78"/>
      <c r="YQ70" s="78"/>
      <c r="YR70" s="78"/>
      <c r="YS70" s="78"/>
      <c r="YT70" s="78"/>
      <c r="YU70" s="78"/>
      <c r="YV70" s="78"/>
      <c r="YW70" s="78"/>
      <c r="YX70" s="78"/>
      <c r="YY70" s="78"/>
      <c r="YZ70" s="78"/>
      <c r="ZA70" s="78"/>
      <c r="ZB70" s="78"/>
      <c r="ZC70" s="78"/>
      <c r="ZD70" s="78"/>
      <c r="ZE70" s="78"/>
      <c r="ZF70" s="78"/>
      <c r="ZG70" s="78"/>
      <c r="ZH70" s="78"/>
      <c r="ZI70" s="78"/>
      <c r="ZJ70" s="78"/>
      <c r="ZK70" s="78"/>
      <c r="ZL70" s="78"/>
      <c r="ZM70" s="78"/>
      <c r="ZN70" s="78"/>
      <c r="ZO70" s="78"/>
      <c r="ZP70" s="78"/>
      <c r="ZQ70" s="78"/>
      <c r="ZR70" s="78"/>
      <c r="ZS70" s="78"/>
      <c r="ZT70" s="78"/>
      <c r="ZU70" s="78"/>
      <c r="ZV70" s="78"/>
      <c r="ZW70" s="78"/>
      <c r="ZX70" s="78"/>
      <c r="ZY70" s="78"/>
      <c r="ZZ70" s="78"/>
      <c r="AAA70" s="78"/>
      <c r="AAB70" s="78"/>
      <c r="AAC70" s="78"/>
      <c r="AAD70" s="78"/>
      <c r="AAE70" s="78"/>
      <c r="AAF70" s="78"/>
      <c r="AAG70" s="78"/>
      <c r="AAH70" s="78"/>
      <c r="AAI70" s="78"/>
      <c r="AAJ70" s="78"/>
      <c r="AAK70" s="78"/>
      <c r="AAL70" s="78"/>
      <c r="AAM70" s="78"/>
      <c r="AAN70" s="78"/>
      <c r="AAO70" s="78"/>
      <c r="AAP70" s="78"/>
      <c r="AAQ70" s="78"/>
      <c r="AAR70" s="78"/>
      <c r="AAS70" s="78"/>
      <c r="AAT70" s="78"/>
      <c r="AAU70" s="78"/>
      <c r="AAV70" s="78"/>
      <c r="AAW70" s="78"/>
      <c r="AAX70" s="78"/>
      <c r="AAY70" s="78"/>
      <c r="AAZ70" s="78"/>
      <c r="ABA70" s="78"/>
      <c r="ABB70" s="78"/>
      <c r="ABC70" s="78"/>
      <c r="ABD70" s="78"/>
      <c r="ABE70" s="78"/>
      <c r="ABF70" s="78"/>
      <c r="ABG70" s="78"/>
      <c r="ABH70" s="78"/>
      <c r="ABI70" s="78"/>
      <c r="ABJ70" s="78"/>
      <c r="ABK70" s="78"/>
      <c r="ABL70" s="78"/>
      <c r="ABM70" s="78"/>
      <c r="ABN70" s="78"/>
      <c r="ABO70" s="78"/>
      <c r="ABP70" s="78"/>
      <c r="ABQ70" s="78"/>
      <c r="ABR70" s="78"/>
      <c r="ABS70" s="78"/>
      <c r="ABT70" s="78"/>
      <c r="ABU70" s="78"/>
      <c r="ABV70" s="78"/>
      <c r="ABW70" s="78"/>
      <c r="ABX70" s="78"/>
      <c r="ABY70" s="78"/>
      <c r="ABZ70" s="78"/>
      <c r="ACA70" s="78"/>
      <c r="ACB70" s="78"/>
      <c r="ACC70" s="78"/>
      <c r="ACD70" s="78"/>
      <c r="ACE70" s="78"/>
      <c r="ACF70" s="78"/>
      <c r="ACG70" s="78"/>
      <c r="ACH70" s="78"/>
      <c r="ACI70" s="78"/>
      <c r="ACJ70" s="78"/>
      <c r="ACK70" s="78"/>
      <c r="ACL70" s="78"/>
      <c r="ACM70" s="78"/>
      <c r="ACN70" s="78"/>
      <c r="ACO70" s="78"/>
      <c r="ACP70" s="78"/>
      <c r="ACQ70" s="78"/>
      <c r="ACR70" s="78"/>
      <c r="ACS70" s="78"/>
      <c r="ACT70" s="78"/>
      <c r="ACU70" s="78"/>
      <c r="ACV70" s="78"/>
      <c r="ACW70" s="78"/>
      <c r="ACX70" s="78"/>
      <c r="ACY70" s="78"/>
      <c r="ACZ70" s="78"/>
      <c r="ADA70" s="78"/>
      <c r="ADB70" s="78"/>
      <c r="ADC70" s="78"/>
      <c r="ADD70" s="78"/>
      <c r="ADE70" s="78"/>
      <c r="ADF70" s="78"/>
      <c r="ADG70" s="78"/>
      <c r="ADH70" s="78"/>
      <c r="ADI70" s="78"/>
      <c r="ADJ70" s="78"/>
      <c r="ADK70" s="78"/>
      <c r="ADL70" s="78"/>
      <c r="ADM70" s="78"/>
      <c r="ADN70" s="78"/>
      <c r="ADO70" s="78"/>
      <c r="ADP70" s="78"/>
      <c r="ADQ70" s="78"/>
      <c r="ADR70" s="78"/>
      <c r="ADS70" s="78"/>
      <c r="ADT70" s="78"/>
      <c r="ADU70" s="78"/>
      <c r="ADV70" s="78"/>
      <c r="ADW70" s="78"/>
      <c r="ADX70" s="78"/>
      <c r="ADY70" s="78"/>
      <c r="ADZ70" s="78"/>
      <c r="AEA70" s="78"/>
      <c r="AEB70" s="78"/>
      <c r="AEC70" s="78"/>
      <c r="AED70" s="78"/>
      <c r="AEE70" s="78"/>
      <c r="AEF70" s="78"/>
      <c r="AEG70" s="78"/>
      <c r="AEH70" s="78"/>
      <c r="AEI70" s="78"/>
      <c r="AEJ70" s="78"/>
      <c r="AEK70" s="78"/>
      <c r="AEL70" s="78"/>
      <c r="AEM70" s="78"/>
      <c r="AEN70" s="78"/>
      <c r="AEO70" s="78"/>
      <c r="AEP70" s="78"/>
      <c r="AEQ70" s="78"/>
      <c r="AER70" s="78"/>
      <c r="AES70" s="78"/>
      <c r="AET70" s="78"/>
      <c r="AEU70" s="78"/>
      <c r="AEV70" s="78"/>
      <c r="AEW70" s="78"/>
      <c r="AEX70" s="78"/>
      <c r="AEY70" s="78"/>
      <c r="AEZ70" s="78"/>
      <c r="AFA70" s="78"/>
      <c r="AFB70" s="78"/>
      <c r="AFC70" s="78"/>
      <c r="AFD70" s="78"/>
      <c r="AFE70" s="78"/>
      <c r="AFF70" s="78"/>
      <c r="AFG70" s="78"/>
      <c r="AFH70" s="78"/>
      <c r="AFI70" s="78"/>
      <c r="AFJ70" s="78"/>
      <c r="AFK70" s="78"/>
      <c r="AFL70" s="78"/>
      <c r="AFM70" s="78"/>
      <c r="AFN70" s="78"/>
      <c r="AFO70" s="78"/>
      <c r="AFP70" s="78"/>
      <c r="AFQ70" s="78"/>
      <c r="AFR70" s="78"/>
      <c r="AFS70" s="78"/>
      <c r="AFT70" s="78"/>
      <c r="AFU70" s="78"/>
      <c r="AFV70" s="78"/>
      <c r="AFW70" s="78"/>
      <c r="AFX70" s="78"/>
      <c r="AFY70" s="78"/>
      <c r="AFZ70" s="78"/>
      <c r="AGA70" s="78"/>
      <c r="AGB70" s="78"/>
      <c r="AGC70" s="78"/>
      <c r="AGD70" s="78"/>
      <c r="AGE70" s="78"/>
      <c r="AGF70" s="78"/>
      <c r="AGG70" s="78"/>
      <c r="AGH70" s="78"/>
      <c r="AGI70" s="78"/>
      <c r="AGJ70" s="78"/>
      <c r="AGK70" s="78"/>
      <c r="AGL70" s="78"/>
      <c r="AGM70" s="78"/>
      <c r="AGN70" s="78"/>
      <c r="AGO70" s="78"/>
      <c r="AGP70" s="78"/>
      <c r="AGQ70" s="78"/>
      <c r="AGR70" s="78"/>
      <c r="AGS70" s="78"/>
      <c r="AGT70" s="78"/>
      <c r="AGU70" s="78"/>
      <c r="AGV70" s="78"/>
      <c r="AGW70" s="78"/>
      <c r="AGX70" s="78"/>
      <c r="AGY70" s="78"/>
      <c r="AGZ70" s="78"/>
      <c r="AHA70" s="78"/>
      <c r="AHB70" s="78"/>
      <c r="AHC70" s="78"/>
      <c r="AHD70" s="78"/>
      <c r="AHE70" s="78"/>
      <c r="AHF70" s="78"/>
      <c r="AHG70" s="78"/>
      <c r="AHH70" s="78"/>
      <c r="AHI70" s="78"/>
      <c r="AHJ70" s="78"/>
      <c r="AHK70" s="78"/>
      <c r="AHL70" s="78"/>
      <c r="AHM70" s="78"/>
      <c r="AHN70" s="78"/>
      <c r="AHO70" s="78"/>
      <c r="AHP70" s="78"/>
      <c r="AHQ70" s="78"/>
      <c r="AHR70" s="78"/>
      <c r="AHS70" s="78"/>
      <c r="AHT70" s="78"/>
      <c r="AHU70" s="78"/>
      <c r="AHV70" s="78"/>
      <c r="AHW70" s="78"/>
      <c r="AHX70" s="78"/>
      <c r="AHY70" s="78"/>
      <c r="AHZ70" s="78"/>
      <c r="AIA70" s="78"/>
      <c r="AIB70" s="78"/>
      <c r="AIC70" s="78"/>
      <c r="AID70" s="78"/>
      <c r="AIE70" s="78"/>
      <c r="AIF70" s="78"/>
      <c r="AIG70" s="78"/>
      <c r="AIH70" s="78"/>
      <c r="AII70" s="78"/>
      <c r="AIJ70" s="78"/>
      <c r="AIK70" s="78"/>
      <c r="AIL70" s="78"/>
      <c r="AIM70" s="78"/>
      <c r="AIN70" s="78"/>
      <c r="AIO70" s="78"/>
      <c r="AIP70" s="78"/>
      <c r="AIQ70" s="78"/>
      <c r="AIR70" s="78"/>
      <c r="AIS70" s="78"/>
      <c r="AIT70" s="78"/>
      <c r="AIU70" s="78"/>
      <c r="AIV70" s="78"/>
      <c r="AIW70" s="78"/>
      <c r="AIX70" s="78"/>
      <c r="AIY70" s="78"/>
      <c r="AIZ70" s="78"/>
      <c r="AJA70" s="78"/>
      <c r="AJB70" s="78"/>
      <c r="AJC70" s="78"/>
      <c r="AJD70" s="78"/>
      <c r="AJE70" s="78"/>
      <c r="AJF70" s="78"/>
      <c r="AJG70" s="78"/>
      <c r="AJH70" s="78"/>
      <c r="AJI70" s="78"/>
      <c r="AJJ70" s="78"/>
      <c r="AJK70" s="78"/>
      <c r="AJL70" s="78"/>
      <c r="AJM70" s="78"/>
      <c r="AJN70" s="78"/>
      <c r="AJO70" s="78"/>
      <c r="AJP70" s="78"/>
      <c r="AJQ70" s="78"/>
      <c r="AJR70" s="78"/>
      <c r="AJS70" s="78"/>
      <c r="AJT70" s="78"/>
      <c r="AJU70" s="78"/>
      <c r="AJV70" s="78"/>
      <c r="AJW70" s="78"/>
      <c r="AJX70" s="78"/>
      <c r="AJY70" s="78"/>
      <c r="AJZ70" s="78"/>
      <c r="AKA70" s="78"/>
      <c r="AKB70" s="78"/>
      <c r="AKC70" s="78"/>
      <c r="AKD70" s="78"/>
      <c r="AKE70" s="78"/>
      <c r="AKF70" s="78"/>
      <c r="AKG70" s="78"/>
      <c r="AKH70" s="78"/>
      <c r="AKI70" s="78"/>
      <c r="AKJ70" s="78"/>
      <c r="AKK70" s="78"/>
      <c r="AKL70" s="78"/>
      <c r="AKM70" s="78"/>
      <c r="AKN70" s="78"/>
      <c r="AKO70" s="78"/>
      <c r="AKP70" s="78"/>
      <c r="AKQ70" s="78"/>
      <c r="AKR70" s="78"/>
      <c r="AKS70" s="78"/>
      <c r="AKT70" s="78"/>
      <c r="AKU70" s="78"/>
      <c r="AKV70" s="78"/>
      <c r="AKW70" s="78"/>
      <c r="AKX70" s="78"/>
      <c r="AKY70" s="78"/>
      <c r="AKZ70" s="78"/>
      <c r="ALA70" s="78"/>
      <c r="ALB70" s="78"/>
      <c r="ALC70" s="78"/>
      <c r="ALD70" s="78"/>
      <c r="ALE70" s="78"/>
      <c r="ALF70" s="78"/>
      <c r="ALG70" s="78"/>
      <c r="ALH70" s="78"/>
      <c r="ALI70" s="78"/>
      <c r="ALJ70" s="78"/>
      <c r="ALK70" s="78"/>
      <c r="ALL70" s="78"/>
      <c r="ALM70" s="78"/>
      <c r="ALN70" s="78"/>
      <c r="ALO70" s="78"/>
      <c r="ALP70" s="78"/>
      <c r="ALQ70" s="78"/>
      <c r="ALR70" s="78"/>
      <c r="ALS70" s="78"/>
      <c r="ALT70" s="78"/>
      <c r="ALU70" s="78"/>
      <c r="ALV70" s="78"/>
      <c r="ALW70" s="78"/>
      <c r="ALX70" s="78"/>
      <c r="ALY70" s="78"/>
      <c r="ALZ70" s="78"/>
      <c r="AMA70" s="78"/>
      <c r="AMB70" s="78"/>
      <c r="AMC70" s="78"/>
      <c r="AMD70" s="78"/>
      <c r="AME70" s="78"/>
      <c r="AMF70" s="78"/>
      <c r="AMG70" s="78"/>
      <c r="AMH70" s="78"/>
      <c r="AMI70" s="78"/>
      <c r="AMJ70" s="78"/>
      <c r="AMK70" s="78"/>
      <c r="AML70" s="78"/>
      <c r="AMM70" s="78"/>
      <c r="AMN70" s="78"/>
    </row>
    <row r="71" spans="1:1028" s="79" customFormat="1" ht="54.75" customHeight="1">
      <c r="A71" s="72">
        <v>52</v>
      </c>
      <c r="B71" s="72">
        <v>14</v>
      </c>
      <c r="C71" s="66" t="s">
        <v>633</v>
      </c>
      <c r="D71" s="66" t="s">
        <v>433</v>
      </c>
      <c r="E71" s="66" t="s">
        <v>634</v>
      </c>
      <c r="F71" s="197">
        <v>1</v>
      </c>
      <c r="G71" s="66" t="s">
        <v>635</v>
      </c>
      <c r="H71" s="197">
        <v>100</v>
      </c>
      <c r="I71" s="197">
        <v>74</v>
      </c>
      <c r="J71" s="197">
        <v>1</v>
      </c>
      <c r="K71" s="19"/>
      <c r="L71" s="66" t="s">
        <v>636</v>
      </c>
      <c r="M71" s="115"/>
      <c r="N71" s="66" t="s">
        <v>636</v>
      </c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78"/>
      <c r="JA71" s="78"/>
      <c r="JB71" s="78"/>
      <c r="JC71" s="78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78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8"/>
      <c r="LT71" s="78"/>
      <c r="LU71" s="78"/>
      <c r="LV71" s="78"/>
      <c r="LW71" s="78"/>
      <c r="LX71" s="78"/>
      <c r="LY71" s="78"/>
      <c r="LZ71" s="78"/>
      <c r="MA71" s="78"/>
      <c r="MB71" s="78"/>
      <c r="MC71" s="78"/>
      <c r="MD71" s="78"/>
      <c r="ME71" s="78"/>
      <c r="MF71" s="78"/>
      <c r="MG71" s="78"/>
      <c r="MH71" s="78"/>
      <c r="MI71" s="78"/>
      <c r="MJ71" s="78"/>
      <c r="MK71" s="78"/>
      <c r="ML71" s="78"/>
      <c r="MM71" s="78"/>
      <c r="MN71" s="78"/>
      <c r="MO71" s="78"/>
      <c r="MP71" s="78"/>
      <c r="MQ71" s="78"/>
      <c r="MR71" s="78"/>
      <c r="MS71" s="78"/>
      <c r="MT71" s="78"/>
      <c r="MU71" s="78"/>
      <c r="MV71" s="78"/>
      <c r="MW71" s="78"/>
      <c r="MX71" s="78"/>
      <c r="MY71" s="78"/>
      <c r="MZ71" s="78"/>
      <c r="NA71" s="78"/>
      <c r="NB71" s="78"/>
      <c r="NC71" s="78"/>
      <c r="ND71" s="78"/>
      <c r="NE71" s="78"/>
      <c r="NF71" s="78"/>
      <c r="NG71" s="78"/>
      <c r="NH71" s="78"/>
      <c r="NI71" s="78"/>
      <c r="NJ71" s="78"/>
      <c r="NK71" s="78"/>
      <c r="NL71" s="78"/>
      <c r="NM71" s="78"/>
      <c r="NN71" s="78"/>
      <c r="NO71" s="78"/>
      <c r="NP71" s="78"/>
      <c r="NQ71" s="78"/>
      <c r="NR71" s="78"/>
      <c r="NS71" s="78"/>
      <c r="NT71" s="78"/>
      <c r="NU71" s="78"/>
      <c r="NV71" s="78"/>
      <c r="NW71" s="78"/>
      <c r="NX71" s="78"/>
      <c r="NY71" s="78"/>
      <c r="NZ71" s="78"/>
      <c r="OA71" s="78"/>
      <c r="OB71" s="78"/>
      <c r="OC71" s="78"/>
      <c r="OD71" s="78"/>
      <c r="OE71" s="78"/>
      <c r="OF71" s="78"/>
      <c r="OG71" s="78"/>
      <c r="OH71" s="78"/>
      <c r="OI71" s="78"/>
      <c r="OJ71" s="78"/>
      <c r="OK71" s="78"/>
      <c r="OL71" s="78"/>
      <c r="OM71" s="78"/>
      <c r="ON71" s="78"/>
      <c r="OO71" s="78"/>
      <c r="OP71" s="78"/>
      <c r="OQ71" s="78"/>
      <c r="OR71" s="78"/>
      <c r="OS71" s="78"/>
      <c r="OT71" s="78"/>
      <c r="OU71" s="78"/>
      <c r="OV71" s="78"/>
      <c r="OW71" s="78"/>
      <c r="OX71" s="78"/>
      <c r="OY71" s="78"/>
      <c r="OZ71" s="78"/>
      <c r="PA71" s="78"/>
      <c r="PB71" s="78"/>
      <c r="PC71" s="78"/>
      <c r="PD71" s="78"/>
      <c r="PE71" s="78"/>
      <c r="PF71" s="78"/>
      <c r="PG71" s="78"/>
      <c r="PH71" s="78"/>
      <c r="PI71" s="78"/>
      <c r="PJ71" s="78"/>
      <c r="PK71" s="78"/>
      <c r="PL71" s="78"/>
      <c r="PM71" s="78"/>
      <c r="PN71" s="78"/>
      <c r="PO71" s="78"/>
      <c r="PP71" s="78"/>
      <c r="PQ71" s="78"/>
      <c r="PR71" s="78"/>
      <c r="PS71" s="78"/>
      <c r="PT71" s="78"/>
      <c r="PU71" s="78"/>
      <c r="PV71" s="78"/>
      <c r="PW71" s="78"/>
      <c r="PX71" s="78"/>
      <c r="PY71" s="78"/>
      <c r="PZ71" s="78"/>
      <c r="QA71" s="78"/>
      <c r="QB71" s="78"/>
      <c r="QC71" s="78"/>
      <c r="QD71" s="78"/>
      <c r="QE71" s="78"/>
      <c r="QF71" s="78"/>
      <c r="QG71" s="78"/>
      <c r="QH71" s="78"/>
      <c r="QI71" s="78"/>
      <c r="QJ71" s="78"/>
      <c r="QK71" s="78"/>
      <c r="QL71" s="78"/>
      <c r="QM71" s="78"/>
      <c r="QN71" s="78"/>
      <c r="QO71" s="78"/>
      <c r="QP71" s="78"/>
      <c r="QQ71" s="78"/>
      <c r="QR71" s="78"/>
      <c r="QS71" s="78"/>
      <c r="QT71" s="78"/>
      <c r="QU71" s="78"/>
      <c r="QV71" s="78"/>
      <c r="QW71" s="78"/>
      <c r="QX71" s="78"/>
      <c r="QY71" s="78"/>
      <c r="QZ71" s="78"/>
      <c r="RA71" s="78"/>
      <c r="RB71" s="78"/>
      <c r="RC71" s="78"/>
      <c r="RD71" s="78"/>
      <c r="RE71" s="78"/>
      <c r="RF71" s="78"/>
      <c r="RG71" s="78"/>
      <c r="RH71" s="78"/>
      <c r="RI71" s="78"/>
      <c r="RJ71" s="78"/>
      <c r="RK71" s="78"/>
      <c r="RL71" s="78"/>
      <c r="RM71" s="78"/>
      <c r="RN71" s="78"/>
      <c r="RO71" s="78"/>
      <c r="RP71" s="78"/>
      <c r="RQ71" s="78"/>
      <c r="RR71" s="78"/>
      <c r="RS71" s="78"/>
      <c r="RT71" s="78"/>
      <c r="RU71" s="78"/>
      <c r="RV71" s="78"/>
      <c r="RW71" s="78"/>
      <c r="RX71" s="78"/>
      <c r="RY71" s="78"/>
      <c r="RZ71" s="78"/>
      <c r="SA71" s="78"/>
      <c r="SB71" s="78"/>
      <c r="SC71" s="78"/>
      <c r="SD71" s="78"/>
      <c r="SE71" s="78"/>
      <c r="SF71" s="78"/>
      <c r="SG71" s="78"/>
      <c r="SH71" s="78"/>
      <c r="SI71" s="78"/>
      <c r="SJ71" s="78"/>
      <c r="SK71" s="78"/>
      <c r="SL71" s="78"/>
      <c r="SM71" s="78"/>
      <c r="SN71" s="78"/>
      <c r="SO71" s="78"/>
      <c r="SP71" s="78"/>
      <c r="SQ71" s="78"/>
      <c r="SR71" s="78"/>
      <c r="SS71" s="78"/>
      <c r="ST71" s="78"/>
      <c r="SU71" s="78"/>
      <c r="SV71" s="78"/>
      <c r="SW71" s="78"/>
      <c r="SX71" s="78"/>
      <c r="SY71" s="78"/>
      <c r="SZ71" s="78"/>
      <c r="TA71" s="78"/>
      <c r="TB71" s="78"/>
      <c r="TC71" s="78"/>
      <c r="TD71" s="78"/>
      <c r="TE71" s="78"/>
      <c r="TF71" s="78"/>
      <c r="TG71" s="78"/>
      <c r="TH71" s="78"/>
      <c r="TI71" s="78"/>
      <c r="TJ71" s="78"/>
      <c r="TK71" s="78"/>
      <c r="TL71" s="78"/>
      <c r="TM71" s="78"/>
      <c r="TN71" s="78"/>
      <c r="TO71" s="78"/>
      <c r="TP71" s="78"/>
      <c r="TQ71" s="78"/>
      <c r="TR71" s="78"/>
      <c r="TS71" s="78"/>
      <c r="TT71" s="78"/>
      <c r="TU71" s="78"/>
      <c r="TV71" s="78"/>
      <c r="TW71" s="78"/>
      <c r="TX71" s="78"/>
      <c r="TY71" s="78"/>
      <c r="TZ71" s="78"/>
      <c r="UA71" s="78"/>
      <c r="UB71" s="78"/>
      <c r="UC71" s="78"/>
      <c r="UD71" s="78"/>
      <c r="UE71" s="78"/>
      <c r="UF71" s="78"/>
      <c r="UG71" s="78"/>
      <c r="UH71" s="78"/>
      <c r="UI71" s="78"/>
      <c r="UJ71" s="78"/>
      <c r="UK71" s="78"/>
      <c r="UL71" s="78"/>
      <c r="UM71" s="78"/>
      <c r="UN71" s="78"/>
      <c r="UO71" s="78"/>
      <c r="UP71" s="78"/>
      <c r="UQ71" s="78"/>
      <c r="UR71" s="78"/>
      <c r="US71" s="78"/>
      <c r="UT71" s="78"/>
      <c r="UU71" s="78"/>
      <c r="UV71" s="78"/>
      <c r="UW71" s="78"/>
      <c r="UX71" s="78"/>
      <c r="UY71" s="78"/>
      <c r="UZ71" s="78"/>
      <c r="VA71" s="78"/>
      <c r="VB71" s="78"/>
      <c r="VC71" s="78"/>
      <c r="VD71" s="78"/>
      <c r="VE71" s="78"/>
      <c r="VF71" s="78"/>
      <c r="VG71" s="78"/>
      <c r="VH71" s="78"/>
      <c r="VI71" s="78"/>
      <c r="VJ71" s="78"/>
      <c r="VK71" s="78"/>
      <c r="VL71" s="78"/>
      <c r="VM71" s="78"/>
      <c r="VN71" s="78"/>
      <c r="VO71" s="78"/>
      <c r="VP71" s="78"/>
      <c r="VQ71" s="78"/>
      <c r="VR71" s="78"/>
      <c r="VS71" s="78"/>
      <c r="VT71" s="78"/>
      <c r="VU71" s="78"/>
      <c r="VV71" s="78"/>
      <c r="VW71" s="78"/>
      <c r="VX71" s="78"/>
      <c r="VY71" s="78"/>
      <c r="VZ71" s="78"/>
      <c r="WA71" s="78"/>
      <c r="WB71" s="78"/>
      <c r="WC71" s="78"/>
      <c r="WD71" s="78"/>
      <c r="WE71" s="78"/>
      <c r="WF71" s="78"/>
      <c r="WG71" s="78"/>
      <c r="WH71" s="78"/>
      <c r="WI71" s="78"/>
      <c r="WJ71" s="78"/>
      <c r="WK71" s="78"/>
      <c r="WL71" s="78"/>
      <c r="WM71" s="78"/>
      <c r="WN71" s="78"/>
      <c r="WO71" s="78"/>
      <c r="WP71" s="78"/>
      <c r="WQ71" s="78"/>
      <c r="WR71" s="78"/>
      <c r="WS71" s="78"/>
      <c r="WT71" s="78"/>
      <c r="WU71" s="78"/>
      <c r="WV71" s="78"/>
      <c r="WW71" s="78"/>
      <c r="WX71" s="78"/>
      <c r="WY71" s="78"/>
      <c r="WZ71" s="78"/>
      <c r="XA71" s="78"/>
      <c r="XB71" s="78"/>
      <c r="XC71" s="78"/>
      <c r="XD71" s="78"/>
      <c r="XE71" s="78"/>
      <c r="XF71" s="78"/>
      <c r="XG71" s="78"/>
      <c r="XH71" s="78"/>
      <c r="XI71" s="78"/>
      <c r="XJ71" s="78"/>
      <c r="XK71" s="78"/>
      <c r="XL71" s="78"/>
      <c r="XM71" s="78"/>
      <c r="XN71" s="78"/>
      <c r="XO71" s="78"/>
      <c r="XP71" s="78"/>
      <c r="XQ71" s="78"/>
      <c r="XR71" s="78"/>
      <c r="XS71" s="78"/>
      <c r="XT71" s="78"/>
      <c r="XU71" s="78"/>
      <c r="XV71" s="78"/>
      <c r="XW71" s="78"/>
      <c r="XX71" s="78"/>
      <c r="XY71" s="78"/>
      <c r="XZ71" s="78"/>
      <c r="YA71" s="78"/>
      <c r="YB71" s="78"/>
      <c r="YC71" s="78"/>
      <c r="YD71" s="78"/>
      <c r="YE71" s="78"/>
      <c r="YF71" s="78"/>
      <c r="YG71" s="78"/>
      <c r="YH71" s="78"/>
      <c r="YI71" s="78"/>
      <c r="YJ71" s="78"/>
      <c r="YK71" s="78"/>
      <c r="YL71" s="78"/>
      <c r="YM71" s="78"/>
      <c r="YN71" s="78"/>
      <c r="YO71" s="78"/>
      <c r="YP71" s="78"/>
      <c r="YQ71" s="78"/>
      <c r="YR71" s="78"/>
      <c r="YS71" s="78"/>
      <c r="YT71" s="78"/>
      <c r="YU71" s="78"/>
      <c r="YV71" s="78"/>
      <c r="YW71" s="78"/>
      <c r="YX71" s="78"/>
      <c r="YY71" s="78"/>
      <c r="YZ71" s="78"/>
      <c r="ZA71" s="78"/>
      <c r="ZB71" s="78"/>
      <c r="ZC71" s="78"/>
      <c r="ZD71" s="78"/>
      <c r="ZE71" s="78"/>
      <c r="ZF71" s="78"/>
      <c r="ZG71" s="78"/>
      <c r="ZH71" s="78"/>
      <c r="ZI71" s="78"/>
      <c r="ZJ71" s="78"/>
      <c r="ZK71" s="78"/>
      <c r="ZL71" s="78"/>
      <c r="ZM71" s="78"/>
      <c r="ZN71" s="78"/>
      <c r="ZO71" s="78"/>
      <c r="ZP71" s="78"/>
      <c r="ZQ71" s="78"/>
      <c r="ZR71" s="78"/>
      <c r="ZS71" s="78"/>
      <c r="ZT71" s="78"/>
      <c r="ZU71" s="78"/>
      <c r="ZV71" s="78"/>
      <c r="ZW71" s="78"/>
      <c r="ZX71" s="78"/>
      <c r="ZY71" s="78"/>
      <c r="ZZ71" s="78"/>
      <c r="AAA71" s="78"/>
      <c r="AAB71" s="78"/>
      <c r="AAC71" s="78"/>
      <c r="AAD71" s="78"/>
      <c r="AAE71" s="78"/>
      <c r="AAF71" s="78"/>
      <c r="AAG71" s="78"/>
      <c r="AAH71" s="78"/>
      <c r="AAI71" s="78"/>
      <c r="AAJ71" s="78"/>
      <c r="AAK71" s="78"/>
      <c r="AAL71" s="78"/>
      <c r="AAM71" s="78"/>
      <c r="AAN71" s="78"/>
      <c r="AAO71" s="78"/>
      <c r="AAP71" s="78"/>
      <c r="AAQ71" s="78"/>
      <c r="AAR71" s="78"/>
      <c r="AAS71" s="78"/>
      <c r="AAT71" s="78"/>
      <c r="AAU71" s="78"/>
      <c r="AAV71" s="78"/>
      <c r="AAW71" s="78"/>
      <c r="AAX71" s="78"/>
      <c r="AAY71" s="78"/>
      <c r="AAZ71" s="78"/>
      <c r="ABA71" s="78"/>
      <c r="ABB71" s="78"/>
      <c r="ABC71" s="78"/>
      <c r="ABD71" s="78"/>
      <c r="ABE71" s="78"/>
      <c r="ABF71" s="78"/>
      <c r="ABG71" s="78"/>
      <c r="ABH71" s="78"/>
      <c r="ABI71" s="78"/>
      <c r="ABJ71" s="78"/>
      <c r="ABK71" s="78"/>
      <c r="ABL71" s="78"/>
      <c r="ABM71" s="78"/>
      <c r="ABN71" s="78"/>
      <c r="ABO71" s="78"/>
      <c r="ABP71" s="78"/>
      <c r="ABQ71" s="78"/>
      <c r="ABR71" s="78"/>
      <c r="ABS71" s="78"/>
      <c r="ABT71" s="78"/>
      <c r="ABU71" s="78"/>
      <c r="ABV71" s="78"/>
      <c r="ABW71" s="78"/>
      <c r="ABX71" s="78"/>
      <c r="ABY71" s="78"/>
      <c r="ABZ71" s="78"/>
      <c r="ACA71" s="78"/>
      <c r="ACB71" s="78"/>
      <c r="ACC71" s="78"/>
      <c r="ACD71" s="78"/>
      <c r="ACE71" s="78"/>
      <c r="ACF71" s="78"/>
      <c r="ACG71" s="78"/>
      <c r="ACH71" s="78"/>
      <c r="ACI71" s="78"/>
      <c r="ACJ71" s="78"/>
      <c r="ACK71" s="78"/>
      <c r="ACL71" s="78"/>
      <c r="ACM71" s="78"/>
      <c r="ACN71" s="78"/>
      <c r="ACO71" s="78"/>
      <c r="ACP71" s="78"/>
      <c r="ACQ71" s="78"/>
      <c r="ACR71" s="78"/>
      <c r="ACS71" s="78"/>
      <c r="ACT71" s="78"/>
      <c r="ACU71" s="78"/>
      <c r="ACV71" s="78"/>
      <c r="ACW71" s="78"/>
      <c r="ACX71" s="78"/>
      <c r="ACY71" s="78"/>
      <c r="ACZ71" s="78"/>
      <c r="ADA71" s="78"/>
      <c r="ADB71" s="78"/>
      <c r="ADC71" s="78"/>
      <c r="ADD71" s="78"/>
      <c r="ADE71" s="78"/>
      <c r="ADF71" s="78"/>
      <c r="ADG71" s="78"/>
      <c r="ADH71" s="78"/>
      <c r="ADI71" s="78"/>
      <c r="ADJ71" s="78"/>
      <c r="ADK71" s="78"/>
      <c r="ADL71" s="78"/>
      <c r="ADM71" s="78"/>
      <c r="ADN71" s="78"/>
      <c r="ADO71" s="78"/>
      <c r="ADP71" s="78"/>
      <c r="ADQ71" s="78"/>
      <c r="ADR71" s="78"/>
      <c r="ADS71" s="78"/>
      <c r="ADT71" s="78"/>
      <c r="ADU71" s="78"/>
      <c r="ADV71" s="78"/>
      <c r="ADW71" s="78"/>
      <c r="ADX71" s="78"/>
      <c r="ADY71" s="78"/>
      <c r="ADZ71" s="78"/>
      <c r="AEA71" s="78"/>
      <c r="AEB71" s="78"/>
      <c r="AEC71" s="78"/>
      <c r="AED71" s="78"/>
      <c r="AEE71" s="78"/>
      <c r="AEF71" s="78"/>
      <c r="AEG71" s="78"/>
      <c r="AEH71" s="78"/>
      <c r="AEI71" s="78"/>
      <c r="AEJ71" s="78"/>
      <c r="AEK71" s="78"/>
      <c r="AEL71" s="78"/>
      <c r="AEM71" s="78"/>
      <c r="AEN71" s="78"/>
      <c r="AEO71" s="78"/>
      <c r="AEP71" s="78"/>
      <c r="AEQ71" s="78"/>
      <c r="AER71" s="78"/>
      <c r="AES71" s="78"/>
      <c r="AET71" s="78"/>
      <c r="AEU71" s="78"/>
      <c r="AEV71" s="78"/>
      <c r="AEW71" s="78"/>
      <c r="AEX71" s="78"/>
      <c r="AEY71" s="78"/>
      <c r="AEZ71" s="78"/>
      <c r="AFA71" s="78"/>
      <c r="AFB71" s="78"/>
      <c r="AFC71" s="78"/>
      <c r="AFD71" s="78"/>
      <c r="AFE71" s="78"/>
      <c r="AFF71" s="78"/>
      <c r="AFG71" s="78"/>
      <c r="AFH71" s="78"/>
      <c r="AFI71" s="78"/>
      <c r="AFJ71" s="78"/>
      <c r="AFK71" s="78"/>
      <c r="AFL71" s="78"/>
      <c r="AFM71" s="78"/>
      <c r="AFN71" s="78"/>
      <c r="AFO71" s="78"/>
      <c r="AFP71" s="78"/>
      <c r="AFQ71" s="78"/>
      <c r="AFR71" s="78"/>
      <c r="AFS71" s="78"/>
      <c r="AFT71" s="78"/>
      <c r="AFU71" s="78"/>
      <c r="AFV71" s="78"/>
      <c r="AFW71" s="78"/>
      <c r="AFX71" s="78"/>
      <c r="AFY71" s="78"/>
      <c r="AFZ71" s="78"/>
      <c r="AGA71" s="78"/>
      <c r="AGB71" s="78"/>
      <c r="AGC71" s="78"/>
      <c r="AGD71" s="78"/>
      <c r="AGE71" s="78"/>
      <c r="AGF71" s="78"/>
      <c r="AGG71" s="78"/>
      <c r="AGH71" s="78"/>
      <c r="AGI71" s="78"/>
      <c r="AGJ71" s="78"/>
      <c r="AGK71" s="78"/>
      <c r="AGL71" s="78"/>
      <c r="AGM71" s="78"/>
      <c r="AGN71" s="78"/>
      <c r="AGO71" s="78"/>
      <c r="AGP71" s="78"/>
      <c r="AGQ71" s="78"/>
      <c r="AGR71" s="78"/>
      <c r="AGS71" s="78"/>
      <c r="AGT71" s="78"/>
      <c r="AGU71" s="78"/>
      <c r="AGV71" s="78"/>
      <c r="AGW71" s="78"/>
      <c r="AGX71" s="78"/>
      <c r="AGY71" s="78"/>
      <c r="AGZ71" s="78"/>
      <c r="AHA71" s="78"/>
      <c r="AHB71" s="78"/>
      <c r="AHC71" s="78"/>
      <c r="AHD71" s="78"/>
      <c r="AHE71" s="78"/>
      <c r="AHF71" s="78"/>
      <c r="AHG71" s="78"/>
      <c r="AHH71" s="78"/>
      <c r="AHI71" s="78"/>
      <c r="AHJ71" s="78"/>
      <c r="AHK71" s="78"/>
      <c r="AHL71" s="78"/>
      <c r="AHM71" s="78"/>
      <c r="AHN71" s="78"/>
      <c r="AHO71" s="78"/>
      <c r="AHP71" s="78"/>
      <c r="AHQ71" s="78"/>
      <c r="AHR71" s="78"/>
      <c r="AHS71" s="78"/>
      <c r="AHT71" s="78"/>
      <c r="AHU71" s="78"/>
      <c r="AHV71" s="78"/>
      <c r="AHW71" s="78"/>
      <c r="AHX71" s="78"/>
      <c r="AHY71" s="78"/>
      <c r="AHZ71" s="78"/>
      <c r="AIA71" s="78"/>
      <c r="AIB71" s="78"/>
      <c r="AIC71" s="78"/>
      <c r="AID71" s="78"/>
      <c r="AIE71" s="78"/>
      <c r="AIF71" s="78"/>
      <c r="AIG71" s="78"/>
      <c r="AIH71" s="78"/>
      <c r="AII71" s="78"/>
      <c r="AIJ71" s="78"/>
      <c r="AIK71" s="78"/>
      <c r="AIL71" s="78"/>
      <c r="AIM71" s="78"/>
      <c r="AIN71" s="78"/>
      <c r="AIO71" s="78"/>
      <c r="AIP71" s="78"/>
      <c r="AIQ71" s="78"/>
      <c r="AIR71" s="78"/>
      <c r="AIS71" s="78"/>
      <c r="AIT71" s="78"/>
      <c r="AIU71" s="78"/>
      <c r="AIV71" s="78"/>
      <c r="AIW71" s="78"/>
      <c r="AIX71" s="78"/>
      <c r="AIY71" s="78"/>
      <c r="AIZ71" s="78"/>
      <c r="AJA71" s="78"/>
      <c r="AJB71" s="78"/>
      <c r="AJC71" s="78"/>
      <c r="AJD71" s="78"/>
      <c r="AJE71" s="78"/>
      <c r="AJF71" s="78"/>
      <c r="AJG71" s="78"/>
      <c r="AJH71" s="78"/>
      <c r="AJI71" s="78"/>
      <c r="AJJ71" s="78"/>
      <c r="AJK71" s="78"/>
      <c r="AJL71" s="78"/>
      <c r="AJM71" s="78"/>
      <c r="AJN71" s="78"/>
      <c r="AJO71" s="78"/>
      <c r="AJP71" s="78"/>
      <c r="AJQ71" s="78"/>
      <c r="AJR71" s="78"/>
      <c r="AJS71" s="78"/>
      <c r="AJT71" s="78"/>
      <c r="AJU71" s="78"/>
      <c r="AJV71" s="78"/>
      <c r="AJW71" s="78"/>
      <c r="AJX71" s="78"/>
      <c r="AJY71" s="78"/>
      <c r="AJZ71" s="78"/>
      <c r="AKA71" s="78"/>
      <c r="AKB71" s="78"/>
      <c r="AKC71" s="78"/>
      <c r="AKD71" s="78"/>
      <c r="AKE71" s="78"/>
      <c r="AKF71" s="78"/>
      <c r="AKG71" s="78"/>
      <c r="AKH71" s="78"/>
      <c r="AKI71" s="78"/>
      <c r="AKJ71" s="78"/>
      <c r="AKK71" s="78"/>
      <c r="AKL71" s="78"/>
      <c r="AKM71" s="78"/>
      <c r="AKN71" s="78"/>
      <c r="AKO71" s="78"/>
      <c r="AKP71" s="78"/>
      <c r="AKQ71" s="78"/>
      <c r="AKR71" s="78"/>
      <c r="AKS71" s="78"/>
      <c r="AKT71" s="78"/>
      <c r="AKU71" s="78"/>
      <c r="AKV71" s="78"/>
      <c r="AKW71" s="78"/>
      <c r="AKX71" s="78"/>
      <c r="AKY71" s="78"/>
      <c r="AKZ71" s="78"/>
      <c r="ALA71" s="78"/>
      <c r="ALB71" s="78"/>
      <c r="ALC71" s="78"/>
      <c r="ALD71" s="78"/>
      <c r="ALE71" s="78"/>
      <c r="ALF71" s="78"/>
      <c r="ALG71" s="78"/>
      <c r="ALH71" s="78"/>
      <c r="ALI71" s="78"/>
      <c r="ALJ71" s="78"/>
      <c r="ALK71" s="78"/>
      <c r="ALL71" s="78"/>
      <c r="ALM71" s="78"/>
      <c r="ALN71" s="78"/>
      <c r="ALO71" s="78"/>
      <c r="ALP71" s="78"/>
      <c r="ALQ71" s="78"/>
      <c r="ALR71" s="78"/>
      <c r="ALS71" s="78"/>
      <c r="ALT71" s="78"/>
      <c r="ALU71" s="78"/>
      <c r="ALV71" s="78"/>
      <c r="ALW71" s="78"/>
      <c r="ALX71" s="78"/>
      <c r="ALY71" s="78"/>
      <c r="ALZ71" s="78"/>
      <c r="AMA71" s="78"/>
      <c r="AMB71" s="78"/>
      <c r="AMC71" s="78"/>
      <c r="AMD71" s="78"/>
      <c r="AME71" s="78"/>
      <c r="AMF71" s="78"/>
      <c r="AMG71" s="78"/>
      <c r="AMH71" s="78"/>
      <c r="AMI71" s="78"/>
      <c r="AMJ71" s="78"/>
      <c r="AMK71" s="78"/>
      <c r="AML71" s="78"/>
      <c r="AMM71" s="78"/>
      <c r="AMN71" s="78"/>
    </row>
    <row r="72" spans="1:1028" s="79" customFormat="1" ht="54.75" customHeight="1">
      <c r="A72" s="72">
        <v>53</v>
      </c>
      <c r="B72" s="72">
        <v>15</v>
      </c>
      <c r="C72" s="66" t="s">
        <v>637</v>
      </c>
      <c r="D72" s="66" t="s">
        <v>638</v>
      </c>
      <c r="E72" s="66" t="s">
        <v>569</v>
      </c>
      <c r="F72" s="197"/>
      <c r="G72" s="198" t="s">
        <v>591</v>
      </c>
      <c r="H72" s="197">
        <v>192</v>
      </c>
      <c r="I72" s="197">
        <v>148</v>
      </c>
      <c r="J72" s="197">
        <v>4</v>
      </c>
      <c r="K72" s="197"/>
      <c r="L72" s="66" t="s">
        <v>570</v>
      </c>
      <c r="M72" s="201"/>
      <c r="N72" s="66" t="s">
        <v>570</v>
      </c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  <c r="IT72" s="78"/>
      <c r="IU72" s="78"/>
      <c r="IV72" s="78"/>
      <c r="IW72" s="78"/>
      <c r="IX72" s="78"/>
      <c r="IY72" s="78"/>
      <c r="IZ72" s="78"/>
      <c r="JA72" s="78"/>
      <c r="JB72" s="78"/>
      <c r="JC72" s="78"/>
      <c r="JD72" s="78"/>
      <c r="JE72" s="78"/>
      <c r="JF72" s="78"/>
      <c r="JG72" s="78"/>
      <c r="JH72" s="78"/>
      <c r="JI72" s="78"/>
      <c r="JJ72" s="78"/>
      <c r="JK72" s="78"/>
      <c r="JL72" s="78"/>
      <c r="JM72" s="78"/>
      <c r="JN72" s="78"/>
      <c r="JO72" s="78"/>
      <c r="JP72" s="78"/>
      <c r="JQ72" s="78"/>
      <c r="JR72" s="78"/>
      <c r="JS72" s="78"/>
      <c r="JT72" s="78"/>
      <c r="JU72" s="78"/>
      <c r="JV72" s="78"/>
      <c r="JW72" s="78"/>
      <c r="JX72" s="78"/>
      <c r="JY72" s="78"/>
      <c r="JZ72" s="78"/>
      <c r="KA72" s="78"/>
      <c r="KB72" s="78"/>
      <c r="KC72" s="78"/>
      <c r="KD72" s="78"/>
      <c r="KE72" s="78"/>
      <c r="KF72" s="78"/>
      <c r="KG72" s="78"/>
      <c r="KH72" s="78"/>
      <c r="KI72" s="78"/>
      <c r="KJ72" s="78"/>
      <c r="KK72" s="78"/>
      <c r="KL72" s="78"/>
      <c r="KM72" s="78"/>
      <c r="KN72" s="78"/>
      <c r="KO72" s="78"/>
      <c r="KP72" s="78"/>
      <c r="KQ72" s="78"/>
      <c r="KR72" s="78"/>
      <c r="KS72" s="78"/>
      <c r="KT72" s="78"/>
      <c r="KU72" s="78"/>
      <c r="KV72" s="78"/>
      <c r="KW72" s="78"/>
      <c r="KX72" s="78"/>
      <c r="KY72" s="78"/>
      <c r="KZ72" s="78"/>
      <c r="LA72" s="78"/>
      <c r="LB72" s="78"/>
      <c r="LC72" s="78"/>
      <c r="LD72" s="78"/>
      <c r="LE72" s="78"/>
      <c r="LF72" s="78"/>
      <c r="LG72" s="78"/>
      <c r="LH72" s="78"/>
      <c r="LI72" s="78"/>
      <c r="LJ72" s="78"/>
      <c r="LK72" s="78"/>
      <c r="LL72" s="78"/>
      <c r="LM72" s="78"/>
      <c r="LN72" s="78"/>
      <c r="LO72" s="78"/>
      <c r="LP72" s="78"/>
      <c r="LQ72" s="78"/>
      <c r="LR72" s="78"/>
      <c r="LS72" s="78"/>
      <c r="LT72" s="78"/>
      <c r="LU72" s="78"/>
      <c r="LV72" s="78"/>
      <c r="LW72" s="78"/>
      <c r="LX72" s="78"/>
      <c r="LY72" s="78"/>
      <c r="LZ72" s="78"/>
      <c r="MA72" s="78"/>
      <c r="MB72" s="78"/>
      <c r="MC72" s="78"/>
      <c r="MD72" s="78"/>
      <c r="ME72" s="78"/>
      <c r="MF72" s="78"/>
      <c r="MG72" s="78"/>
      <c r="MH72" s="78"/>
      <c r="MI72" s="78"/>
      <c r="MJ72" s="78"/>
      <c r="MK72" s="78"/>
      <c r="ML72" s="78"/>
      <c r="MM72" s="78"/>
      <c r="MN72" s="78"/>
      <c r="MO72" s="78"/>
      <c r="MP72" s="78"/>
      <c r="MQ72" s="78"/>
      <c r="MR72" s="78"/>
      <c r="MS72" s="78"/>
      <c r="MT72" s="78"/>
      <c r="MU72" s="78"/>
      <c r="MV72" s="78"/>
      <c r="MW72" s="78"/>
      <c r="MX72" s="78"/>
      <c r="MY72" s="78"/>
      <c r="MZ72" s="78"/>
      <c r="NA72" s="78"/>
      <c r="NB72" s="78"/>
      <c r="NC72" s="78"/>
      <c r="ND72" s="78"/>
      <c r="NE72" s="78"/>
      <c r="NF72" s="78"/>
      <c r="NG72" s="78"/>
      <c r="NH72" s="78"/>
      <c r="NI72" s="78"/>
      <c r="NJ72" s="78"/>
      <c r="NK72" s="78"/>
      <c r="NL72" s="78"/>
      <c r="NM72" s="78"/>
      <c r="NN72" s="78"/>
      <c r="NO72" s="78"/>
      <c r="NP72" s="78"/>
      <c r="NQ72" s="78"/>
      <c r="NR72" s="78"/>
      <c r="NS72" s="78"/>
      <c r="NT72" s="78"/>
      <c r="NU72" s="78"/>
      <c r="NV72" s="78"/>
      <c r="NW72" s="78"/>
      <c r="NX72" s="78"/>
      <c r="NY72" s="78"/>
      <c r="NZ72" s="78"/>
      <c r="OA72" s="78"/>
      <c r="OB72" s="78"/>
      <c r="OC72" s="78"/>
      <c r="OD72" s="78"/>
      <c r="OE72" s="78"/>
      <c r="OF72" s="78"/>
      <c r="OG72" s="78"/>
      <c r="OH72" s="78"/>
      <c r="OI72" s="78"/>
      <c r="OJ72" s="78"/>
      <c r="OK72" s="78"/>
      <c r="OL72" s="78"/>
      <c r="OM72" s="78"/>
      <c r="ON72" s="78"/>
      <c r="OO72" s="78"/>
      <c r="OP72" s="78"/>
      <c r="OQ72" s="78"/>
      <c r="OR72" s="78"/>
      <c r="OS72" s="78"/>
      <c r="OT72" s="78"/>
      <c r="OU72" s="78"/>
      <c r="OV72" s="78"/>
      <c r="OW72" s="78"/>
      <c r="OX72" s="78"/>
      <c r="OY72" s="78"/>
      <c r="OZ72" s="78"/>
      <c r="PA72" s="78"/>
      <c r="PB72" s="78"/>
      <c r="PC72" s="78"/>
      <c r="PD72" s="78"/>
      <c r="PE72" s="78"/>
      <c r="PF72" s="78"/>
      <c r="PG72" s="78"/>
      <c r="PH72" s="78"/>
      <c r="PI72" s="78"/>
      <c r="PJ72" s="78"/>
      <c r="PK72" s="78"/>
      <c r="PL72" s="78"/>
      <c r="PM72" s="78"/>
      <c r="PN72" s="78"/>
      <c r="PO72" s="78"/>
      <c r="PP72" s="78"/>
      <c r="PQ72" s="78"/>
      <c r="PR72" s="78"/>
      <c r="PS72" s="78"/>
      <c r="PT72" s="78"/>
      <c r="PU72" s="78"/>
      <c r="PV72" s="78"/>
      <c r="PW72" s="78"/>
      <c r="PX72" s="78"/>
      <c r="PY72" s="78"/>
      <c r="PZ72" s="78"/>
      <c r="QA72" s="78"/>
      <c r="QB72" s="78"/>
      <c r="QC72" s="78"/>
      <c r="QD72" s="78"/>
      <c r="QE72" s="78"/>
      <c r="QF72" s="78"/>
      <c r="QG72" s="78"/>
      <c r="QH72" s="78"/>
      <c r="QI72" s="78"/>
      <c r="QJ72" s="78"/>
      <c r="QK72" s="78"/>
      <c r="QL72" s="78"/>
      <c r="QM72" s="78"/>
      <c r="QN72" s="78"/>
      <c r="QO72" s="78"/>
      <c r="QP72" s="78"/>
      <c r="QQ72" s="78"/>
      <c r="QR72" s="78"/>
      <c r="QS72" s="78"/>
      <c r="QT72" s="78"/>
      <c r="QU72" s="78"/>
      <c r="QV72" s="78"/>
      <c r="QW72" s="78"/>
      <c r="QX72" s="78"/>
      <c r="QY72" s="78"/>
      <c r="QZ72" s="78"/>
      <c r="RA72" s="78"/>
      <c r="RB72" s="78"/>
      <c r="RC72" s="78"/>
      <c r="RD72" s="78"/>
      <c r="RE72" s="78"/>
      <c r="RF72" s="78"/>
      <c r="RG72" s="78"/>
      <c r="RH72" s="78"/>
      <c r="RI72" s="78"/>
      <c r="RJ72" s="78"/>
      <c r="RK72" s="78"/>
      <c r="RL72" s="78"/>
      <c r="RM72" s="78"/>
      <c r="RN72" s="78"/>
      <c r="RO72" s="78"/>
      <c r="RP72" s="78"/>
      <c r="RQ72" s="78"/>
      <c r="RR72" s="78"/>
      <c r="RS72" s="78"/>
      <c r="RT72" s="78"/>
      <c r="RU72" s="78"/>
      <c r="RV72" s="78"/>
      <c r="RW72" s="78"/>
      <c r="RX72" s="78"/>
      <c r="RY72" s="78"/>
      <c r="RZ72" s="78"/>
      <c r="SA72" s="78"/>
      <c r="SB72" s="78"/>
      <c r="SC72" s="78"/>
      <c r="SD72" s="78"/>
      <c r="SE72" s="78"/>
      <c r="SF72" s="78"/>
      <c r="SG72" s="78"/>
      <c r="SH72" s="78"/>
      <c r="SI72" s="78"/>
      <c r="SJ72" s="78"/>
      <c r="SK72" s="78"/>
      <c r="SL72" s="78"/>
      <c r="SM72" s="78"/>
      <c r="SN72" s="78"/>
      <c r="SO72" s="78"/>
      <c r="SP72" s="78"/>
      <c r="SQ72" s="78"/>
      <c r="SR72" s="78"/>
      <c r="SS72" s="78"/>
      <c r="ST72" s="78"/>
      <c r="SU72" s="78"/>
      <c r="SV72" s="78"/>
      <c r="SW72" s="78"/>
      <c r="SX72" s="78"/>
      <c r="SY72" s="78"/>
      <c r="SZ72" s="78"/>
      <c r="TA72" s="78"/>
      <c r="TB72" s="78"/>
      <c r="TC72" s="78"/>
      <c r="TD72" s="78"/>
      <c r="TE72" s="78"/>
      <c r="TF72" s="78"/>
      <c r="TG72" s="78"/>
      <c r="TH72" s="78"/>
      <c r="TI72" s="78"/>
      <c r="TJ72" s="78"/>
      <c r="TK72" s="78"/>
      <c r="TL72" s="78"/>
      <c r="TM72" s="78"/>
      <c r="TN72" s="78"/>
      <c r="TO72" s="78"/>
      <c r="TP72" s="78"/>
      <c r="TQ72" s="78"/>
      <c r="TR72" s="78"/>
      <c r="TS72" s="78"/>
      <c r="TT72" s="78"/>
      <c r="TU72" s="78"/>
      <c r="TV72" s="78"/>
      <c r="TW72" s="78"/>
      <c r="TX72" s="78"/>
      <c r="TY72" s="78"/>
      <c r="TZ72" s="78"/>
      <c r="UA72" s="78"/>
      <c r="UB72" s="78"/>
      <c r="UC72" s="78"/>
      <c r="UD72" s="78"/>
      <c r="UE72" s="78"/>
      <c r="UF72" s="78"/>
      <c r="UG72" s="78"/>
      <c r="UH72" s="78"/>
      <c r="UI72" s="78"/>
      <c r="UJ72" s="78"/>
      <c r="UK72" s="78"/>
      <c r="UL72" s="78"/>
      <c r="UM72" s="78"/>
      <c r="UN72" s="78"/>
      <c r="UO72" s="78"/>
      <c r="UP72" s="78"/>
      <c r="UQ72" s="78"/>
      <c r="UR72" s="78"/>
      <c r="US72" s="78"/>
      <c r="UT72" s="78"/>
      <c r="UU72" s="78"/>
      <c r="UV72" s="78"/>
      <c r="UW72" s="78"/>
      <c r="UX72" s="78"/>
      <c r="UY72" s="78"/>
      <c r="UZ72" s="78"/>
      <c r="VA72" s="78"/>
      <c r="VB72" s="78"/>
      <c r="VC72" s="78"/>
      <c r="VD72" s="78"/>
      <c r="VE72" s="78"/>
      <c r="VF72" s="78"/>
      <c r="VG72" s="78"/>
      <c r="VH72" s="78"/>
      <c r="VI72" s="78"/>
      <c r="VJ72" s="78"/>
      <c r="VK72" s="78"/>
      <c r="VL72" s="78"/>
      <c r="VM72" s="78"/>
      <c r="VN72" s="78"/>
      <c r="VO72" s="78"/>
      <c r="VP72" s="78"/>
      <c r="VQ72" s="78"/>
      <c r="VR72" s="78"/>
      <c r="VS72" s="78"/>
      <c r="VT72" s="78"/>
      <c r="VU72" s="78"/>
      <c r="VV72" s="78"/>
      <c r="VW72" s="78"/>
      <c r="VX72" s="78"/>
      <c r="VY72" s="78"/>
      <c r="VZ72" s="78"/>
      <c r="WA72" s="78"/>
      <c r="WB72" s="78"/>
      <c r="WC72" s="78"/>
      <c r="WD72" s="78"/>
      <c r="WE72" s="78"/>
      <c r="WF72" s="78"/>
      <c r="WG72" s="78"/>
      <c r="WH72" s="78"/>
      <c r="WI72" s="78"/>
      <c r="WJ72" s="78"/>
      <c r="WK72" s="78"/>
      <c r="WL72" s="78"/>
      <c r="WM72" s="78"/>
      <c r="WN72" s="78"/>
      <c r="WO72" s="78"/>
      <c r="WP72" s="78"/>
      <c r="WQ72" s="78"/>
      <c r="WR72" s="78"/>
      <c r="WS72" s="78"/>
      <c r="WT72" s="78"/>
      <c r="WU72" s="78"/>
      <c r="WV72" s="78"/>
      <c r="WW72" s="78"/>
      <c r="WX72" s="78"/>
      <c r="WY72" s="78"/>
      <c r="WZ72" s="78"/>
      <c r="XA72" s="78"/>
      <c r="XB72" s="78"/>
      <c r="XC72" s="78"/>
      <c r="XD72" s="78"/>
      <c r="XE72" s="78"/>
      <c r="XF72" s="78"/>
      <c r="XG72" s="78"/>
      <c r="XH72" s="78"/>
      <c r="XI72" s="78"/>
      <c r="XJ72" s="78"/>
      <c r="XK72" s="78"/>
      <c r="XL72" s="78"/>
      <c r="XM72" s="78"/>
      <c r="XN72" s="78"/>
      <c r="XO72" s="78"/>
      <c r="XP72" s="78"/>
      <c r="XQ72" s="78"/>
      <c r="XR72" s="78"/>
      <c r="XS72" s="78"/>
      <c r="XT72" s="78"/>
      <c r="XU72" s="78"/>
      <c r="XV72" s="78"/>
      <c r="XW72" s="78"/>
      <c r="XX72" s="78"/>
      <c r="XY72" s="78"/>
      <c r="XZ72" s="78"/>
      <c r="YA72" s="78"/>
      <c r="YB72" s="78"/>
      <c r="YC72" s="78"/>
      <c r="YD72" s="78"/>
      <c r="YE72" s="78"/>
      <c r="YF72" s="78"/>
      <c r="YG72" s="78"/>
      <c r="YH72" s="78"/>
      <c r="YI72" s="78"/>
      <c r="YJ72" s="78"/>
      <c r="YK72" s="78"/>
      <c r="YL72" s="78"/>
      <c r="YM72" s="78"/>
      <c r="YN72" s="78"/>
      <c r="YO72" s="78"/>
      <c r="YP72" s="78"/>
      <c r="YQ72" s="78"/>
      <c r="YR72" s="78"/>
      <c r="YS72" s="78"/>
      <c r="YT72" s="78"/>
      <c r="YU72" s="78"/>
      <c r="YV72" s="78"/>
      <c r="YW72" s="78"/>
      <c r="YX72" s="78"/>
      <c r="YY72" s="78"/>
      <c r="YZ72" s="78"/>
      <c r="ZA72" s="78"/>
      <c r="ZB72" s="78"/>
      <c r="ZC72" s="78"/>
      <c r="ZD72" s="78"/>
      <c r="ZE72" s="78"/>
      <c r="ZF72" s="78"/>
      <c r="ZG72" s="78"/>
      <c r="ZH72" s="78"/>
      <c r="ZI72" s="78"/>
      <c r="ZJ72" s="78"/>
      <c r="ZK72" s="78"/>
      <c r="ZL72" s="78"/>
      <c r="ZM72" s="78"/>
      <c r="ZN72" s="78"/>
      <c r="ZO72" s="78"/>
      <c r="ZP72" s="78"/>
      <c r="ZQ72" s="78"/>
      <c r="ZR72" s="78"/>
      <c r="ZS72" s="78"/>
      <c r="ZT72" s="78"/>
      <c r="ZU72" s="78"/>
      <c r="ZV72" s="78"/>
      <c r="ZW72" s="78"/>
      <c r="ZX72" s="78"/>
      <c r="ZY72" s="78"/>
      <c r="ZZ72" s="78"/>
      <c r="AAA72" s="78"/>
      <c r="AAB72" s="78"/>
      <c r="AAC72" s="78"/>
      <c r="AAD72" s="78"/>
      <c r="AAE72" s="78"/>
      <c r="AAF72" s="78"/>
      <c r="AAG72" s="78"/>
      <c r="AAH72" s="78"/>
      <c r="AAI72" s="78"/>
      <c r="AAJ72" s="78"/>
      <c r="AAK72" s="78"/>
      <c r="AAL72" s="78"/>
      <c r="AAM72" s="78"/>
      <c r="AAN72" s="78"/>
      <c r="AAO72" s="78"/>
      <c r="AAP72" s="78"/>
      <c r="AAQ72" s="78"/>
      <c r="AAR72" s="78"/>
      <c r="AAS72" s="78"/>
      <c r="AAT72" s="78"/>
      <c r="AAU72" s="78"/>
      <c r="AAV72" s="78"/>
      <c r="AAW72" s="78"/>
      <c r="AAX72" s="78"/>
      <c r="AAY72" s="78"/>
      <c r="AAZ72" s="78"/>
      <c r="ABA72" s="78"/>
      <c r="ABB72" s="78"/>
      <c r="ABC72" s="78"/>
      <c r="ABD72" s="78"/>
      <c r="ABE72" s="78"/>
      <c r="ABF72" s="78"/>
      <c r="ABG72" s="78"/>
      <c r="ABH72" s="78"/>
      <c r="ABI72" s="78"/>
      <c r="ABJ72" s="78"/>
      <c r="ABK72" s="78"/>
      <c r="ABL72" s="78"/>
      <c r="ABM72" s="78"/>
      <c r="ABN72" s="78"/>
      <c r="ABO72" s="78"/>
      <c r="ABP72" s="78"/>
      <c r="ABQ72" s="78"/>
      <c r="ABR72" s="78"/>
      <c r="ABS72" s="78"/>
      <c r="ABT72" s="78"/>
      <c r="ABU72" s="78"/>
      <c r="ABV72" s="78"/>
      <c r="ABW72" s="78"/>
      <c r="ABX72" s="78"/>
      <c r="ABY72" s="78"/>
      <c r="ABZ72" s="78"/>
      <c r="ACA72" s="78"/>
      <c r="ACB72" s="78"/>
      <c r="ACC72" s="78"/>
      <c r="ACD72" s="78"/>
      <c r="ACE72" s="78"/>
      <c r="ACF72" s="78"/>
      <c r="ACG72" s="78"/>
      <c r="ACH72" s="78"/>
      <c r="ACI72" s="78"/>
      <c r="ACJ72" s="78"/>
      <c r="ACK72" s="78"/>
      <c r="ACL72" s="78"/>
      <c r="ACM72" s="78"/>
      <c r="ACN72" s="78"/>
      <c r="ACO72" s="78"/>
      <c r="ACP72" s="78"/>
      <c r="ACQ72" s="78"/>
      <c r="ACR72" s="78"/>
      <c r="ACS72" s="78"/>
      <c r="ACT72" s="78"/>
      <c r="ACU72" s="78"/>
      <c r="ACV72" s="78"/>
      <c r="ACW72" s="78"/>
      <c r="ACX72" s="78"/>
      <c r="ACY72" s="78"/>
      <c r="ACZ72" s="78"/>
      <c r="ADA72" s="78"/>
      <c r="ADB72" s="78"/>
      <c r="ADC72" s="78"/>
      <c r="ADD72" s="78"/>
      <c r="ADE72" s="78"/>
      <c r="ADF72" s="78"/>
      <c r="ADG72" s="78"/>
      <c r="ADH72" s="78"/>
      <c r="ADI72" s="78"/>
      <c r="ADJ72" s="78"/>
      <c r="ADK72" s="78"/>
      <c r="ADL72" s="78"/>
      <c r="ADM72" s="78"/>
      <c r="ADN72" s="78"/>
      <c r="ADO72" s="78"/>
      <c r="ADP72" s="78"/>
      <c r="ADQ72" s="78"/>
      <c r="ADR72" s="78"/>
      <c r="ADS72" s="78"/>
      <c r="ADT72" s="78"/>
      <c r="ADU72" s="78"/>
      <c r="ADV72" s="78"/>
      <c r="ADW72" s="78"/>
      <c r="ADX72" s="78"/>
      <c r="ADY72" s="78"/>
      <c r="ADZ72" s="78"/>
      <c r="AEA72" s="78"/>
      <c r="AEB72" s="78"/>
      <c r="AEC72" s="78"/>
      <c r="AED72" s="78"/>
      <c r="AEE72" s="78"/>
      <c r="AEF72" s="78"/>
      <c r="AEG72" s="78"/>
      <c r="AEH72" s="78"/>
      <c r="AEI72" s="78"/>
      <c r="AEJ72" s="78"/>
      <c r="AEK72" s="78"/>
      <c r="AEL72" s="78"/>
      <c r="AEM72" s="78"/>
      <c r="AEN72" s="78"/>
      <c r="AEO72" s="78"/>
      <c r="AEP72" s="78"/>
      <c r="AEQ72" s="78"/>
      <c r="AER72" s="78"/>
      <c r="AES72" s="78"/>
      <c r="AET72" s="78"/>
      <c r="AEU72" s="78"/>
      <c r="AEV72" s="78"/>
      <c r="AEW72" s="78"/>
      <c r="AEX72" s="78"/>
      <c r="AEY72" s="78"/>
      <c r="AEZ72" s="78"/>
      <c r="AFA72" s="78"/>
      <c r="AFB72" s="78"/>
      <c r="AFC72" s="78"/>
      <c r="AFD72" s="78"/>
      <c r="AFE72" s="78"/>
      <c r="AFF72" s="78"/>
      <c r="AFG72" s="78"/>
      <c r="AFH72" s="78"/>
      <c r="AFI72" s="78"/>
      <c r="AFJ72" s="78"/>
      <c r="AFK72" s="78"/>
      <c r="AFL72" s="78"/>
      <c r="AFM72" s="78"/>
      <c r="AFN72" s="78"/>
      <c r="AFO72" s="78"/>
      <c r="AFP72" s="78"/>
      <c r="AFQ72" s="78"/>
      <c r="AFR72" s="78"/>
      <c r="AFS72" s="78"/>
      <c r="AFT72" s="78"/>
      <c r="AFU72" s="78"/>
      <c r="AFV72" s="78"/>
      <c r="AFW72" s="78"/>
      <c r="AFX72" s="78"/>
      <c r="AFY72" s="78"/>
      <c r="AFZ72" s="78"/>
      <c r="AGA72" s="78"/>
      <c r="AGB72" s="78"/>
      <c r="AGC72" s="78"/>
      <c r="AGD72" s="78"/>
      <c r="AGE72" s="78"/>
      <c r="AGF72" s="78"/>
      <c r="AGG72" s="78"/>
      <c r="AGH72" s="78"/>
      <c r="AGI72" s="78"/>
      <c r="AGJ72" s="78"/>
      <c r="AGK72" s="78"/>
      <c r="AGL72" s="78"/>
      <c r="AGM72" s="78"/>
      <c r="AGN72" s="78"/>
      <c r="AGO72" s="78"/>
      <c r="AGP72" s="78"/>
      <c r="AGQ72" s="78"/>
      <c r="AGR72" s="78"/>
      <c r="AGS72" s="78"/>
      <c r="AGT72" s="78"/>
      <c r="AGU72" s="78"/>
      <c r="AGV72" s="78"/>
      <c r="AGW72" s="78"/>
      <c r="AGX72" s="78"/>
      <c r="AGY72" s="78"/>
      <c r="AGZ72" s="78"/>
      <c r="AHA72" s="78"/>
      <c r="AHB72" s="78"/>
      <c r="AHC72" s="78"/>
      <c r="AHD72" s="78"/>
      <c r="AHE72" s="78"/>
      <c r="AHF72" s="78"/>
      <c r="AHG72" s="78"/>
      <c r="AHH72" s="78"/>
      <c r="AHI72" s="78"/>
      <c r="AHJ72" s="78"/>
      <c r="AHK72" s="78"/>
      <c r="AHL72" s="78"/>
      <c r="AHM72" s="78"/>
      <c r="AHN72" s="78"/>
      <c r="AHO72" s="78"/>
      <c r="AHP72" s="78"/>
      <c r="AHQ72" s="78"/>
      <c r="AHR72" s="78"/>
      <c r="AHS72" s="78"/>
      <c r="AHT72" s="78"/>
      <c r="AHU72" s="78"/>
      <c r="AHV72" s="78"/>
      <c r="AHW72" s="78"/>
      <c r="AHX72" s="78"/>
      <c r="AHY72" s="78"/>
      <c r="AHZ72" s="78"/>
      <c r="AIA72" s="78"/>
      <c r="AIB72" s="78"/>
      <c r="AIC72" s="78"/>
      <c r="AID72" s="78"/>
      <c r="AIE72" s="78"/>
      <c r="AIF72" s="78"/>
      <c r="AIG72" s="78"/>
      <c r="AIH72" s="78"/>
      <c r="AII72" s="78"/>
      <c r="AIJ72" s="78"/>
      <c r="AIK72" s="78"/>
      <c r="AIL72" s="78"/>
      <c r="AIM72" s="78"/>
      <c r="AIN72" s="78"/>
      <c r="AIO72" s="78"/>
      <c r="AIP72" s="78"/>
      <c r="AIQ72" s="78"/>
      <c r="AIR72" s="78"/>
      <c r="AIS72" s="78"/>
      <c r="AIT72" s="78"/>
      <c r="AIU72" s="78"/>
      <c r="AIV72" s="78"/>
      <c r="AIW72" s="78"/>
      <c r="AIX72" s="78"/>
      <c r="AIY72" s="78"/>
      <c r="AIZ72" s="78"/>
      <c r="AJA72" s="78"/>
      <c r="AJB72" s="78"/>
      <c r="AJC72" s="78"/>
      <c r="AJD72" s="78"/>
      <c r="AJE72" s="78"/>
      <c r="AJF72" s="78"/>
      <c r="AJG72" s="78"/>
      <c r="AJH72" s="78"/>
      <c r="AJI72" s="78"/>
      <c r="AJJ72" s="78"/>
      <c r="AJK72" s="78"/>
      <c r="AJL72" s="78"/>
      <c r="AJM72" s="78"/>
      <c r="AJN72" s="78"/>
      <c r="AJO72" s="78"/>
      <c r="AJP72" s="78"/>
      <c r="AJQ72" s="78"/>
      <c r="AJR72" s="78"/>
      <c r="AJS72" s="78"/>
      <c r="AJT72" s="78"/>
      <c r="AJU72" s="78"/>
      <c r="AJV72" s="78"/>
      <c r="AJW72" s="78"/>
      <c r="AJX72" s="78"/>
      <c r="AJY72" s="78"/>
      <c r="AJZ72" s="78"/>
      <c r="AKA72" s="78"/>
      <c r="AKB72" s="78"/>
      <c r="AKC72" s="78"/>
      <c r="AKD72" s="78"/>
      <c r="AKE72" s="78"/>
      <c r="AKF72" s="78"/>
      <c r="AKG72" s="78"/>
      <c r="AKH72" s="78"/>
      <c r="AKI72" s="78"/>
      <c r="AKJ72" s="78"/>
      <c r="AKK72" s="78"/>
      <c r="AKL72" s="78"/>
      <c r="AKM72" s="78"/>
      <c r="AKN72" s="78"/>
      <c r="AKO72" s="78"/>
      <c r="AKP72" s="78"/>
      <c r="AKQ72" s="78"/>
      <c r="AKR72" s="78"/>
      <c r="AKS72" s="78"/>
      <c r="AKT72" s="78"/>
      <c r="AKU72" s="78"/>
      <c r="AKV72" s="78"/>
      <c r="AKW72" s="78"/>
      <c r="AKX72" s="78"/>
      <c r="AKY72" s="78"/>
      <c r="AKZ72" s="78"/>
      <c r="ALA72" s="78"/>
      <c r="ALB72" s="78"/>
      <c r="ALC72" s="78"/>
      <c r="ALD72" s="78"/>
      <c r="ALE72" s="78"/>
      <c r="ALF72" s="78"/>
      <c r="ALG72" s="78"/>
      <c r="ALH72" s="78"/>
      <c r="ALI72" s="78"/>
      <c r="ALJ72" s="78"/>
      <c r="ALK72" s="78"/>
      <c r="ALL72" s="78"/>
      <c r="ALM72" s="78"/>
      <c r="ALN72" s="78"/>
      <c r="ALO72" s="78"/>
      <c r="ALP72" s="78"/>
      <c r="ALQ72" s="78"/>
      <c r="ALR72" s="78"/>
      <c r="ALS72" s="78"/>
      <c r="ALT72" s="78"/>
      <c r="ALU72" s="78"/>
      <c r="ALV72" s="78"/>
      <c r="ALW72" s="78"/>
      <c r="ALX72" s="78"/>
      <c r="ALY72" s="78"/>
      <c r="ALZ72" s="78"/>
      <c r="AMA72" s="78"/>
      <c r="AMB72" s="78"/>
      <c r="AMC72" s="78"/>
      <c r="AMD72" s="78"/>
      <c r="AME72" s="78"/>
      <c r="AMF72" s="78"/>
      <c r="AMG72" s="78"/>
      <c r="AMH72" s="78"/>
      <c r="AMI72" s="78"/>
      <c r="AMJ72" s="78"/>
      <c r="AMK72" s="78"/>
      <c r="AML72" s="78"/>
      <c r="AMM72" s="78"/>
      <c r="AMN72" s="78"/>
    </row>
    <row r="73" spans="1:1028" s="79" customFormat="1" ht="54.75" customHeight="1">
      <c r="A73" s="72">
        <v>54</v>
      </c>
      <c r="B73" s="72">
        <v>16</v>
      </c>
      <c r="C73" s="66" t="s">
        <v>639</v>
      </c>
      <c r="D73" s="66" t="s">
        <v>573</v>
      </c>
      <c r="E73" s="66" t="s">
        <v>104</v>
      </c>
      <c r="F73" s="197"/>
      <c r="G73" s="66" t="s">
        <v>574</v>
      </c>
      <c r="H73" s="197">
        <v>176</v>
      </c>
      <c r="I73" s="197">
        <v>150</v>
      </c>
      <c r="J73" s="197">
        <v>2</v>
      </c>
      <c r="K73" s="19"/>
      <c r="L73" s="62" t="s">
        <v>575</v>
      </c>
      <c r="M73" s="196"/>
      <c r="N73" s="62" t="s">
        <v>575</v>
      </c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  <c r="IT73" s="78"/>
      <c r="IU73" s="78"/>
      <c r="IV73" s="78"/>
      <c r="IW73" s="78"/>
      <c r="IX73" s="78"/>
      <c r="IY73" s="78"/>
      <c r="IZ73" s="78"/>
      <c r="JA73" s="78"/>
      <c r="JB73" s="78"/>
      <c r="JC73" s="78"/>
      <c r="JD73" s="78"/>
      <c r="JE73" s="78"/>
      <c r="JF73" s="78"/>
      <c r="JG73" s="78"/>
      <c r="JH73" s="78"/>
      <c r="JI73" s="78"/>
      <c r="JJ73" s="78"/>
      <c r="JK73" s="78"/>
      <c r="JL73" s="78"/>
      <c r="JM73" s="78"/>
      <c r="JN73" s="78"/>
      <c r="JO73" s="78"/>
      <c r="JP73" s="78"/>
      <c r="JQ73" s="78"/>
      <c r="JR73" s="78"/>
      <c r="JS73" s="78"/>
      <c r="JT73" s="78"/>
      <c r="JU73" s="78"/>
      <c r="JV73" s="78"/>
      <c r="JW73" s="78"/>
      <c r="JX73" s="78"/>
      <c r="JY73" s="78"/>
      <c r="JZ73" s="78"/>
      <c r="KA73" s="78"/>
      <c r="KB73" s="78"/>
      <c r="KC73" s="78"/>
      <c r="KD73" s="78"/>
      <c r="KE73" s="78"/>
      <c r="KF73" s="78"/>
      <c r="KG73" s="78"/>
      <c r="KH73" s="78"/>
      <c r="KI73" s="78"/>
      <c r="KJ73" s="78"/>
      <c r="KK73" s="78"/>
      <c r="KL73" s="78"/>
      <c r="KM73" s="78"/>
      <c r="KN73" s="78"/>
      <c r="KO73" s="78"/>
      <c r="KP73" s="78"/>
      <c r="KQ73" s="78"/>
      <c r="KR73" s="78"/>
      <c r="KS73" s="78"/>
      <c r="KT73" s="78"/>
      <c r="KU73" s="78"/>
      <c r="KV73" s="78"/>
      <c r="KW73" s="78"/>
      <c r="KX73" s="78"/>
      <c r="KY73" s="78"/>
      <c r="KZ73" s="78"/>
      <c r="LA73" s="78"/>
      <c r="LB73" s="78"/>
      <c r="LC73" s="78"/>
      <c r="LD73" s="78"/>
      <c r="LE73" s="78"/>
      <c r="LF73" s="78"/>
      <c r="LG73" s="78"/>
      <c r="LH73" s="78"/>
      <c r="LI73" s="78"/>
      <c r="LJ73" s="78"/>
      <c r="LK73" s="78"/>
      <c r="LL73" s="78"/>
      <c r="LM73" s="78"/>
      <c r="LN73" s="78"/>
      <c r="LO73" s="78"/>
      <c r="LP73" s="78"/>
      <c r="LQ73" s="78"/>
      <c r="LR73" s="78"/>
      <c r="LS73" s="78"/>
      <c r="LT73" s="78"/>
      <c r="LU73" s="78"/>
      <c r="LV73" s="78"/>
      <c r="LW73" s="78"/>
      <c r="LX73" s="78"/>
      <c r="LY73" s="78"/>
      <c r="LZ73" s="78"/>
      <c r="MA73" s="78"/>
      <c r="MB73" s="78"/>
      <c r="MC73" s="78"/>
      <c r="MD73" s="78"/>
      <c r="ME73" s="78"/>
      <c r="MF73" s="78"/>
      <c r="MG73" s="78"/>
      <c r="MH73" s="78"/>
      <c r="MI73" s="78"/>
      <c r="MJ73" s="78"/>
      <c r="MK73" s="78"/>
      <c r="ML73" s="78"/>
      <c r="MM73" s="78"/>
      <c r="MN73" s="78"/>
      <c r="MO73" s="78"/>
      <c r="MP73" s="78"/>
      <c r="MQ73" s="78"/>
      <c r="MR73" s="78"/>
      <c r="MS73" s="78"/>
      <c r="MT73" s="78"/>
      <c r="MU73" s="78"/>
      <c r="MV73" s="78"/>
      <c r="MW73" s="78"/>
      <c r="MX73" s="78"/>
      <c r="MY73" s="78"/>
      <c r="MZ73" s="78"/>
      <c r="NA73" s="78"/>
      <c r="NB73" s="78"/>
      <c r="NC73" s="78"/>
      <c r="ND73" s="78"/>
      <c r="NE73" s="78"/>
      <c r="NF73" s="78"/>
      <c r="NG73" s="78"/>
      <c r="NH73" s="78"/>
      <c r="NI73" s="78"/>
      <c r="NJ73" s="78"/>
      <c r="NK73" s="78"/>
      <c r="NL73" s="78"/>
      <c r="NM73" s="78"/>
      <c r="NN73" s="78"/>
      <c r="NO73" s="78"/>
      <c r="NP73" s="78"/>
      <c r="NQ73" s="78"/>
      <c r="NR73" s="78"/>
      <c r="NS73" s="78"/>
      <c r="NT73" s="78"/>
      <c r="NU73" s="78"/>
      <c r="NV73" s="78"/>
      <c r="NW73" s="78"/>
      <c r="NX73" s="78"/>
      <c r="NY73" s="78"/>
      <c r="NZ73" s="78"/>
      <c r="OA73" s="78"/>
      <c r="OB73" s="78"/>
      <c r="OC73" s="78"/>
      <c r="OD73" s="78"/>
      <c r="OE73" s="78"/>
      <c r="OF73" s="78"/>
      <c r="OG73" s="78"/>
      <c r="OH73" s="78"/>
      <c r="OI73" s="78"/>
      <c r="OJ73" s="78"/>
      <c r="OK73" s="78"/>
      <c r="OL73" s="78"/>
      <c r="OM73" s="78"/>
      <c r="ON73" s="78"/>
      <c r="OO73" s="78"/>
      <c r="OP73" s="78"/>
      <c r="OQ73" s="78"/>
      <c r="OR73" s="78"/>
      <c r="OS73" s="78"/>
      <c r="OT73" s="78"/>
      <c r="OU73" s="78"/>
      <c r="OV73" s="78"/>
      <c r="OW73" s="78"/>
      <c r="OX73" s="78"/>
      <c r="OY73" s="78"/>
      <c r="OZ73" s="78"/>
      <c r="PA73" s="78"/>
      <c r="PB73" s="78"/>
      <c r="PC73" s="78"/>
      <c r="PD73" s="78"/>
      <c r="PE73" s="78"/>
      <c r="PF73" s="78"/>
      <c r="PG73" s="78"/>
      <c r="PH73" s="78"/>
      <c r="PI73" s="78"/>
      <c r="PJ73" s="78"/>
      <c r="PK73" s="78"/>
      <c r="PL73" s="78"/>
      <c r="PM73" s="78"/>
      <c r="PN73" s="78"/>
      <c r="PO73" s="78"/>
      <c r="PP73" s="78"/>
      <c r="PQ73" s="78"/>
      <c r="PR73" s="78"/>
      <c r="PS73" s="78"/>
      <c r="PT73" s="78"/>
      <c r="PU73" s="78"/>
      <c r="PV73" s="78"/>
      <c r="PW73" s="78"/>
      <c r="PX73" s="78"/>
      <c r="PY73" s="78"/>
      <c r="PZ73" s="78"/>
      <c r="QA73" s="78"/>
      <c r="QB73" s="78"/>
      <c r="QC73" s="78"/>
      <c r="QD73" s="78"/>
      <c r="QE73" s="78"/>
      <c r="QF73" s="78"/>
      <c r="QG73" s="78"/>
      <c r="QH73" s="78"/>
      <c r="QI73" s="78"/>
      <c r="QJ73" s="78"/>
      <c r="QK73" s="78"/>
      <c r="QL73" s="78"/>
      <c r="QM73" s="78"/>
      <c r="QN73" s="78"/>
      <c r="QO73" s="78"/>
      <c r="QP73" s="78"/>
      <c r="QQ73" s="78"/>
      <c r="QR73" s="78"/>
      <c r="QS73" s="78"/>
      <c r="QT73" s="78"/>
      <c r="QU73" s="78"/>
      <c r="QV73" s="78"/>
      <c r="QW73" s="78"/>
      <c r="QX73" s="78"/>
      <c r="QY73" s="78"/>
      <c r="QZ73" s="78"/>
      <c r="RA73" s="78"/>
      <c r="RB73" s="78"/>
      <c r="RC73" s="78"/>
      <c r="RD73" s="78"/>
      <c r="RE73" s="78"/>
      <c r="RF73" s="78"/>
      <c r="RG73" s="78"/>
      <c r="RH73" s="78"/>
      <c r="RI73" s="78"/>
      <c r="RJ73" s="78"/>
      <c r="RK73" s="78"/>
      <c r="RL73" s="78"/>
      <c r="RM73" s="78"/>
      <c r="RN73" s="78"/>
      <c r="RO73" s="78"/>
      <c r="RP73" s="78"/>
      <c r="RQ73" s="78"/>
      <c r="RR73" s="78"/>
      <c r="RS73" s="78"/>
      <c r="RT73" s="78"/>
      <c r="RU73" s="78"/>
      <c r="RV73" s="78"/>
      <c r="RW73" s="78"/>
      <c r="RX73" s="78"/>
      <c r="RY73" s="78"/>
      <c r="RZ73" s="78"/>
      <c r="SA73" s="78"/>
      <c r="SB73" s="78"/>
      <c r="SC73" s="78"/>
      <c r="SD73" s="78"/>
      <c r="SE73" s="78"/>
      <c r="SF73" s="78"/>
      <c r="SG73" s="78"/>
      <c r="SH73" s="78"/>
      <c r="SI73" s="78"/>
      <c r="SJ73" s="78"/>
      <c r="SK73" s="78"/>
      <c r="SL73" s="78"/>
      <c r="SM73" s="78"/>
      <c r="SN73" s="78"/>
      <c r="SO73" s="78"/>
      <c r="SP73" s="78"/>
      <c r="SQ73" s="78"/>
      <c r="SR73" s="78"/>
      <c r="SS73" s="78"/>
      <c r="ST73" s="78"/>
      <c r="SU73" s="78"/>
      <c r="SV73" s="78"/>
      <c r="SW73" s="78"/>
      <c r="SX73" s="78"/>
      <c r="SY73" s="78"/>
      <c r="SZ73" s="78"/>
      <c r="TA73" s="78"/>
      <c r="TB73" s="78"/>
      <c r="TC73" s="78"/>
      <c r="TD73" s="78"/>
      <c r="TE73" s="78"/>
      <c r="TF73" s="78"/>
      <c r="TG73" s="78"/>
      <c r="TH73" s="78"/>
      <c r="TI73" s="78"/>
      <c r="TJ73" s="78"/>
      <c r="TK73" s="78"/>
      <c r="TL73" s="78"/>
      <c r="TM73" s="78"/>
      <c r="TN73" s="78"/>
      <c r="TO73" s="78"/>
      <c r="TP73" s="78"/>
      <c r="TQ73" s="78"/>
      <c r="TR73" s="78"/>
      <c r="TS73" s="78"/>
      <c r="TT73" s="78"/>
      <c r="TU73" s="78"/>
      <c r="TV73" s="78"/>
      <c r="TW73" s="78"/>
      <c r="TX73" s="78"/>
      <c r="TY73" s="78"/>
      <c r="TZ73" s="78"/>
      <c r="UA73" s="78"/>
      <c r="UB73" s="78"/>
      <c r="UC73" s="78"/>
      <c r="UD73" s="78"/>
      <c r="UE73" s="78"/>
      <c r="UF73" s="78"/>
      <c r="UG73" s="78"/>
      <c r="UH73" s="78"/>
      <c r="UI73" s="78"/>
      <c r="UJ73" s="78"/>
      <c r="UK73" s="78"/>
      <c r="UL73" s="78"/>
      <c r="UM73" s="78"/>
      <c r="UN73" s="78"/>
      <c r="UO73" s="78"/>
      <c r="UP73" s="78"/>
      <c r="UQ73" s="78"/>
      <c r="UR73" s="78"/>
      <c r="US73" s="78"/>
      <c r="UT73" s="78"/>
      <c r="UU73" s="78"/>
      <c r="UV73" s="78"/>
      <c r="UW73" s="78"/>
      <c r="UX73" s="78"/>
      <c r="UY73" s="78"/>
      <c r="UZ73" s="78"/>
      <c r="VA73" s="78"/>
      <c r="VB73" s="78"/>
      <c r="VC73" s="78"/>
      <c r="VD73" s="78"/>
      <c r="VE73" s="78"/>
      <c r="VF73" s="78"/>
      <c r="VG73" s="78"/>
      <c r="VH73" s="78"/>
      <c r="VI73" s="78"/>
      <c r="VJ73" s="78"/>
      <c r="VK73" s="78"/>
      <c r="VL73" s="78"/>
      <c r="VM73" s="78"/>
      <c r="VN73" s="78"/>
      <c r="VO73" s="78"/>
      <c r="VP73" s="78"/>
      <c r="VQ73" s="78"/>
      <c r="VR73" s="78"/>
      <c r="VS73" s="78"/>
      <c r="VT73" s="78"/>
      <c r="VU73" s="78"/>
      <c r="VV73" s="78"/>
      <c r="VW73" s="78"/>
      <c r="VX73" s="78"/>
      <c r="VY73" s="78"/>
      <c r="VZ73" s="78"/>
      <c r="WA73" s="78"/>
      <c r="WB73" s="78"/>
      <c r="WC73" s="78"/>
      <c r="WD73" s="78"/>
      <c r="WE73" s="78"/>
      <c r="WF73" s="78"/>
      <c r="WG73" s="78"/>
      <c r="WH73" s="78"/>
      <c r="WI73" s="78"/>
      <c r="WJ73" s="78"/>
      <c r="WK73" s="78"/>
      <c r="WL73" s="78"/>
      <c r="WM73" s="78"/>
      <c r="WN73" s="78"/>
      <c r="WO73" s="78"/>
      <c r="WP73" s="78"/>
      <c r="WQ73" s="78"/>
      <c r="WR73" s="78"/>
      <c r="WS73" s="78"/>
      <c r="WT73" s="78"/>
      <c r="WU73" s="78"/>
      <c r="WV73" s="78"/>
      <c r="WW73" s="78"/>
      <c r="WX73" s="78"/>
      <c r="WY73" s="78"/>
      <c r="WZ73" s="78"/>
      <c r="XA73" s="78"/>
      <c r="XB73" s="78"/>
      <c r="XC73" s="78"/>
      <c r="XD73" s="78"/>
      <c r="XE73" s="78"/>
      <c r="XF73" s="78"/>
      <c r="XG73" s="78"/>
      <c r="XH73" s="78"/>
      <c r="XI73" s="78"/>
      <c r="XJ73" s="78"/>
      <c r="XK73" s="78"/>
      <c r="XL73" s="78"/>
      <c r="XM73" s="78"/>
      <c r="XN73" s="78"/>
      <c r="XO73" s="78"/>
      <c r="XP73" s="78"/>
      <c r="XQ73" s="78"/>
      <c r="XR73" s="78"/>
      <c r="XS73" s="78"/>
      <c r="XT73" s="78"/>
      <c r="XU73" s="78"/>
      <c r="XV73" s="78"/>
      <c r="XW73" s="78"/>
      <c r="XX73" s="78"/>
      <c r="XY73" s="78"/>
      <c r="XZ73" s="78"/>
      <c r="YA73" s="78"/>
      <c r="YB73" s="78"/>
      <c r="YC73" s="78"/>
      <c r="YD73" s="78"/>
      <c r="YE73" s="78"/>
      <c r="YF73" s="78"/>
      <c r="YG73" s="78"/>
      <c r="YH73" s="78"/>
      <c r="YI73" s="78"/>
      <c r="YJ73" s="78"/>
      <c r="YK73" s="78"/>
      <c r="YL73" s="78"/>
      <c r="YM73" s="78"/>
      <c r="YN73" s="78"/>
      <c r="YO73" s="78"/>
      <c r="YP73" s="78"/>
      <c r="YQ73" s="78"/>
      <c r="YR73" s="78"/>
      <c r="YS73" s="78"/>
      <c r="YT73" s="78"/>
      <c r="YU73" s="78"/>
      <c r="YV73" s="78"/>
      <c r="YW73" s="78"/>
      <c r="YX73" s="78"/>
      <c r="YY73" s="78"/>
      <c r="YZ73" s="78"/>
      <c r="ZA73" s="78"/>
      <c r="ZB73" s="78"/>
      <c r="ZC73" s="78"/>
      <c r="ZD73" s="78"/>
      <c r="ZE73" s="78"/>
      <c r="ZF73" s="78"/>
      <c r="ZG73" s="78"/>
      <c r="ZH73" s="78"/>
      <c r="ZI73" s="78"/>
      <c r="ZJ73" s="78"/>
      <c r="ZK73" s="78"/>
      <c r="ZL73" s="78"/>
      <c r="ZM73" s="78"/>
      <c r="ZN73" s="78"/>
      <c r="ZO73" s="78"/>
      <c r="ZP73" s="78"/>
      <c r="ZQ73" s="78"/>
      <c r="ZR73" s="78"/>
      <c r="ZS73" s="78"/>
      <c r="ZT73" s="78"/>
      <c r="ZU73" s="78"/>
      <c r="ZV73" s="78"/>
      <c r="ZW73" s="78"/>
      <c r="ZX73" s="78"/>
      <c r="ZY73" s="78"/>
      <c r="ZZ73" s="78"/>
      <c r="AAA73" s="78"/>
      <c r="AAB73" s="78"/>
      <c r="AAC73" s="78"/>
      <c r="AAD73" s="78"/>
      <c r="AAE73" s="78"/>
      <c r="AAF73" s="78"/>
      <c r="AAG73" s="78"/>
      <c r="AAH73" s="78"/>
      <c r="AAI73" s="78"/>
      <c r="AAJ73" s="78"/>
      <c r="AAK73" s="78"/>
      <c r="AAL73" s="78"/>
      <c r="AAM73" s="78"/>
      <c r="AAN73" s="78"/>
      <c r="AAO73" s="78"/>
      <c r="AAP73" s="78"/>
      <c r="AAQ73" s="78"/>
      <c r="AAR73" s="78"/>
      <c r="AAS73" s="78"/>
      <c r="AAT73" s="78"/>
      <c r="AAU73" s="78"/>
      <c r="AAV73" s="78"/>
      <c r="AAW73" s="78"/>
      <c r="AAX73" s="78"/>
      <c r="AAY73" s="78"/>
      <c r="AAZ73" s="78"/>
      <c r="ABA73" s="78"/>
      <c r="ABB73" s="78"/>
      <c r="ABC73" s="78"/>
      <c r="ABD73" s="78"/>
      <c r="ABE73" s="78"/>
      <c r="ABF73" s="78"/>
      <c r="ABG73" s="78"/>
      <c r="ABH73" s="78"/>
      <c r="ABI73" s="78"/>
      <c r="ABJ73" s="78"/>
      <c r="ABK73" s="78"/>
      <c r="ABL73" s="78"/>
      <c r="ABM73" s="78"/>
      <c r="ABN73" s="78"/>
      <c r="ABO73" s="78"/>
      <c r="ABP73" s="78"/>
      <c r="ABQ73" s="78"/>
      <c r="ABR73" s="78"/>
      <c r="ABS73" s="78"/>
      <c r="ABT73" s="78"/>
      <c r="ABU73" s="78"/>
      <c r="ABV73" s="78"/>
      <c r="ABW73" s="78"/>
      <c r="ABX73" s="78"/>
      <c r="ABY73" s="78"/>
      <c r="ABZ73" s="78"/>
      <c r="ACA73" s="78"/>
      <c r="ACB73" s="78"/>
      <c r="ACC73" s="78"/>
      <c r="ACD73" s="78"/>
      <c r="ACE73" s="78"/>
      <c r="ACF73" s="78"/>
      <c r="ACG73" s="78"/>
      <c r="ACH73" s="78"/>
      <c r="ACI73" s="78"/>
      <c r="ACJ73" s="78"/>
      <c r="ACK73" s="78"/>
      <c r="ACL73" s="78"/>
      <c r="ACM73" s="78"/>
      <c r="ACN73" s="78"/>
      <c r="ACO73" s="78"/>
      <c r="ACP73" s="78"/>
      <c r="ACQ73" s="78"/>
      <c r="ACR73" s="78"/>
      <c r="ACS73" s="78"/>
      <c r="ACT73" s="78"/>
      <c r="ACU73" s="78"/>
      <c r="ACV73" s="78"/>
      <c r="ACW73" s="78"/>
      <c r="ACX73" s="78"/>
      <c r="ACY73" s="78"/>
      <c r="ACZ73" s="78"/>
      <c r="ADA73" s="78"/>
      <c r="ADB73" s="78"/>
      <c r="ADC73" s="78"/>
      <c r="ADD73" s="78"/>
      <c r="ADE73" s="78"/>
      <c r="ADF73" s="78"/>
      <c r="ADG73" s="78"/>
      <c r="ADH73" s="78"/>
      <c r="ADI73" s="78"/>
      <c r="ADJ73" s="78"/>
      <c r="ADK73" s="78"/>
      <c r="ADL73" s="78"/>
      <c r="ADM73" s="78"/>
      <c r="ADN73" s="78"/>
      <c r="ADO73" s="78"/>
      <c r="ADP73" s="78"/>
      <c r="ADQ73" s="78"/>
      <c r="ADR73" s="78"/>
      <c r="ADS73" s="78"/>
      <c r="ADT73" s="78"/>
      <c r="ADU73" s="78"/>
      <c r="ADV73" s="78"/>
      <c r="ADW73" s="78"/>
      <c r="ADX73" s="78"/>
      <c r="ADY73" s="78"/>
      <c r="ADZ73" s="78"/>
      <c r="AEA73" s="78"/>
      <c r="AEB73" s="78"/>
      <c r="AEC73" s="78"/>
      <c r="AED73" s="78"/>
      <c r="AEE73" s="78"/>
      <c r="AEF73" s="78"/>
      <c r="AEG73" s="78"/>
      <c r="AEH73" s="78"/>
      <c r="AEI73" s="78"/>
      <c r="AEJ73" s="78"/>
      <c r="AEK73" s="78"/>
      <c r="AEL73" s="78"/>
      <c r="AEM73" s="78"/>
      <c r="AEN73" s="78"/>
      <c r="AEO73" s="78"/>
      <c r="AEP73" s="78"/>
      <c r="AEQ73" s="78"/>
      <c r="AER73" s="78"/>
      <c r="AES73" s="78"/>
      <c r="AET73" s="78"/>
      <c r="AEU73" s="78"/>
      <c r="AEV73" s="78"/>
      <c r="AEW73" s="78"/>
      <c r="AEX73" s="78"/>
      <c r="AEY73" s="78"/>
      <c r="AEZ73" s="78"/>
      <c r="AFA73" s="78"/>
      <c r="AFB73" s="78"/>
      <c r="AFC73" s="78"/>
      <c r="AFD73" s="78"/>
      <c r="AFE73" s="78"/>
      <c r="AFF73" s="78"/>
      <c r="AFG73" s="78"/>
      <c r="AFH73" s="78"/>
      <c r="AFI73" s="78"/>
      <c r="AFJ73" s="78"/>
      <c r="AFK73" s="78"/>
      <c r="AFL73" s="78"/>
      <c r="AFM73" s="78"/>
      <c r="AFN73" s="78"/>
      <c r="AFO73" s="78"/>
      <c r="AFP73" s="78"/>
      <c r="AFQ73" s="78"/>
      <c r="AFR73" s="78"/>
      <c r="AFS73" s="78"/>
      <c r="AFT73" s="78"/>
      <c r="AFU73" s="78"/>
      <c r="AFV73" s="78"/>
      <c r="AFW73" s="78"/>
      <c r="AFX73" s="78"/>
      <c r="AFY73" s="78"/>
      <c r="AFZ73" s="78"/>
      <c r="AGA73" s="78"/>
      <c r="AGB73" s="78"/>
      <c r="AGC73" s="78"/>
      <c r="AGD73" s="78"/>
      <c r="AGE73" s="78"/>
      <c r="AGF73" s="78"/>
      <c r="AGG73" s="78"/>
      <c r="AGH73" s="78"/>
      <c r="AGI73" s="78"/>
      <c r="AGJ73" s="78"/>
      <c r="AGK73" s="78"/>
      <c r="AGL73" s="78"/>
      <c r="AGM73" s="78"/>
      <c r="AGN73" s="78"/>
      <c r="AGO73" s="78"/>
      <c r="AGP73" s="78"/>
      <c r="AGQ73" s="78"/>
      <c r="AGR73" s="78"/>
      <c r="AGS73" s="78"/>
      <c r="AGT73" s="78"/>
      <c r="AGU73" s="78"/>
      <c r="AGV73" s="78"/>
      <c r="AGW73" s="78"/>
      <c r="AGX73" s="78"/>
      <c r="AGY73" s="78"/>
      <c r="AGZ73" s="78"/>
      <c r="AHA73" s="78"/>
      <c r="AHB73" s="78"/>
      <c r="AHC73" s="78"/>
      <c r="AHD73" s="78"/>
      <c r="AHE73" s="78"/>
      <c r="AHF73" s="78"/>
      <c r="AHG73" s="78"/>
      <c r="AHH73" s="78"/>
      <c r="AHI73" s="78"/>
      <c r="AHJ73" s="78"/>
      <c r="AHK73" s="78"/>
      <c r="AHL73" s="78"/>
      <c r="AHM73" s="78"/>
      <c r="AHN73" s="78"/>
      <c r="AHO73" s="78"/>
      <c r="AHP73" s="78"/>
      <c r="AHQ73" s="78"/>
      <c r="AHR73" s="78"/>
      <c r="AHS73" s="78"/>
      <c r="AHT73" s="78"/>
      <c r="AHU73" s="78"/>
      <c r="AHV73" s="78"/>
      <c r="AHW73" s="78"/>
      <c r="AHX73" s="78"/>
      <c r="AHY73" s="78"/>
      <c r="AHZ73" s="78"/>
      <c r="AIA73" s="78"/>
      <c r="AIB73" s="78"/>
      <c r="AIC73" s="78"/>
      <c r="AID73" s="78"/>
      <c r="AIE73" s="78"/>
      <c r="AIF73" s="78"/>
      <c r="AIG73" s="78"/>
      <c r="AIH73" s="78"/>
      <c r="AII73" s="78"/>
      <c r="AIJ73" s="78"/>
      <c r="AIK73" s="78"/>
      <c r="AIL73" s="78"/>
      <c r="AIM73" s="78"/>
      <c r="AIN73" s="78"/>
      <c r="AIO73" s="78"/>
      <c r="AIP73" s="78"/>
      <c r="AIQ73" s="78"/>
      <c r="AIR73" s="78"/>
      <c r="AIS73" s="78"/>
      <c r="AIT73" s="78"/>
      <c r="AIU73" s="78"/>
      <c r="AIV73" s="78"/>
      <c r="AIW73" s="78"/>
      <c r="AIX73" s="78"/>
      <c r="AIY73" s="78"/>
      <c r="AIZ73" s="78"/>
      <c r="AJA73" s="78"/>
      <c r="AJB73" s="78"/>
      <c r="AJC73" s="78"/>
      <c r="AJD73" s="78"/>
      <c r="AJE73" s="78"/>
      <c r="AJF73" s="78"/>
      <c r="AJG73" s="78"/>
      <c r="AJH73" s="78"/>
      <c r="AJI73" s="78"/>
      <c r="AJJ73" s="78"/>
      <c r="AJK73" s="78"/>
      <c r="AJL73" s="78"/>
      <c r="AJM73" s="78"/>
      <c r="AJN73" s="78"/>
      <c r="AJO73" s="78"/>
      <c r="AJP73" s="78"/>
      <c r="AJQ73" s="78"/>
      <c r="AJR73" s="78"/>
      <c r="AJS73" s="78"/>
      <c r="AJT73" s="78"/>
      <c r="AJU73" s="78"/>
      <c r="AJV73" s="78"/>
      <c r="AJW73" s="78"/>
      <c r="AJX73" s="78"/>
      <c r="AJY73" s="78"/>
      <c r="AJZ73" s="78"/>
      <c r="AKA73" s="78"/>
      <c r="AKB73" s="78"/>
      <c r="AKC73" s="78"/>
      <c r="AKD73" s="78"/>
      <c r="AKE73" s="78"/>
      <c r="AKF73" s="78"/>
      <c r="AKG73" s="78"/>
      <c r="AKH73" s="78"/>
      <c r="AKI73" s="78"/>
      <c r="AKJ73" s="78"/>
      <c r="AKK73" s="78"/>
      <c r="AKL73" s="78"/>
      <c r="AKM73" s="78"/>
      <c r="AKN73" s="78"/>
      <c r="AKO73" s="78"/>
      <c r="AKP73" s="78"/>
      <c r="AKQ73" s="78"/>
      <c r="AKR73" s="78"/>
      <c r="AKS73" s="78"/>
      <c r="AKT73" s="78"/>
      <c r="AKU73" s="78"/>
      <c r="AKV73" s="78"/>
      <c r="AKW73" s="78"/>
      <c r="AKX73" s="78"/>
      <c r="AKY73" s="78"/>
      <c r="AKZ73" s="78"/>
      <c r="ALA73" s="78"/>
      <c r="ALB73" s="78"/>
      <c r="ALC73" s="78"/>
      <c r="ALD73" s="78"/>
      <c r="ALE73" s="78"/>
      <c r="ALF73" s="78"/>
      <c r="ALG73" s="78"/>
      <c r="ALH73" s="78"/>
      <c r="ALI73" s="78"/>
      <c r="ALJ73" s="78"/>
      <c r="ALK73" s="78"/>
      <c r="ALL73" s="78"/>
      <c r="ALM73" s="78"/>
      <c r="ALN73" s="78"/>
      <c r="ALO73" s="78"/>
      <c r="ALP73" s="78"/>
      <c r="ALQ73" s="78"/>
      <c r="ALR73" s="78"/>
      <c r="ALS73" s="78"/>
      <c r="ALT73" s="78"/>
      <c r="ALU73" s="78"/>
      <c r="ALV73" s="78"/>
      <c r="ALW73" s="78"/>
      <c r="ALX73" s="78"/>
      <c r="ALY73" s="78"/>
      <c r="ALZ73" s="78"/>
      <c r="AMA73" s="78"/>
      <c r="AMB73" s="78"/>
      <c r="AMC73" s="78"/>
      <c r="AMD73" s="78"/>
      <c r="AME73" s="78"/>
      <c r="AMF73" s="78"/>
      <c r="AMG73" s="78"/>
      <c r="AMH73" s="78"/>
      <c r="AMI73" s="78"/>
      <c r="AMJ73" s="78"/>
      <c r="AMK73" s="78"/>
      <c r="AML73" s="78"/>
      <c r="AMM73" s="78"/>
      <c r="AMN73" s="78"/>
    </row>
    <row r="74" spans="1:1028" s="79" customFormat="1" ht="54.75" customHeight="1">
      <c r="A74" s="72">
        <v>55</v>
      </c>
      <c r="B74" s="72">
        <v>17</v>
      </c>
      <c r="C74" s="66" t="s">
        <v>640</v>
      </c>
      <c r="D74" s="66" t="s">
        <v>90</v>
      </c>
      <c r="E74" s="66" t="s">
        <v>571</v>
      </c>
      <c r="F74" s="197">
        <v>5</v>
      </c>
      <c r="G74" s="66" t="s">
        <v>641</v>
      </c>
      <c r="H74" s="197">
        <v>48</v>
      </c>
      <c r="I74" s="197">
        <v>48</v>
      </c>
      <c r="J74" s="197">
        <v>1</v>
      </c>
      <c r="K74" s="19"/>
      <c r="L74" s="66" t="s">
        <v>572</v>
      </c>
      <c r="M74" s="201"/>
      <c r="N74" s="66" t="s">
        <v>572</v>
      </c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  <c r="IT74" s="78"/>
      <c r="IU74" s="78"/>
      <c r="IV74" s="78"/>
      <c r="IW74" s="78"/>
      <c r="IX74" s="78"/>
      <c r="IY74" s="78"/>
      <c r="IZ74" s="78"/>
      <c r="JA74" s="78"/>
      <c r="JB74" s="78"/>
      <c r="JC74" s="78"/>
      <c r="JD74" s="78"/>
      <c r="JE74" s="78"/>
      <c r="JF74" s="78"/>
      <c r="JG74" s="78"/>
      <c r="JH74" s="78"/>
      <c r="JI74" s="78"/>
      <c r="JJ74" s="78"/>
      <c r="JK74" s="78"/>
      <c r="JL74" s="78"/>
      <c r="JM74" s="78"/>
      <c r="JN74" s="78"/>
      <c r="JO74" s="78"/>
      <c r="JP74" s="78"/>
      <c r="JQ74" s="78"/>
      <c r="JR74" s="78"/>
      <c r="JS74" s="78"/>
      <c r="JT74" s="78"/>
      <c r="JU74" s="78"/>
      <c r="JV74" s="78"/>
      <c r="JW74" s="78"/>
      <c r="JX74" s="78"/>
      <c r="JY74" s="78"/>
      <c r="JZ74" s="78"/>
      <c r="KA74" s="78"/>
      <c r="KB74" s="78"/>
      <c r="KC74" s="78"/>
      <c r="KD74" s="78"/>
      <c r="KE74" s="78"/>
      <c r="KF74" s="78"/>
      <c r="KG74" s="78"/>
      <c r="KH74" s="78"/>
      <c r="KI74" s="78"/>
      <c r="KJ74" s="78"/>
      <c r="KK74" s="78"/>
      <c r="KL74" s="78"/>
      <c r="KM74" s="78"/>
      <c r="KN74" s="78"/>
      <c r="KO74" s="78"/>
      <c r="KP74" s="78"/>
      <c r="KQ74" s="78"/>
      <c r="KR74" s="78"/>
      <c r="KS74" s="78"/>
      <c r="KT74" s="78"/>
      <c r="KU74" s="78"/>
      <c r="KV74" s="78"/>
      <c r="KW74" s="78"/>
      <c r="KX74" s="78"/>
      <c r="KY74" s="78"/>
      <c r="KZ74" s="78"/>
      <c r="LA74" s="78"/>
      <c r="LB74" s="78"/>
      <c r="LC74" s="78"/>
      <c r="LD74" s="78"/>
      <c r="LE74" s="78"/>
      <c r="LF74" s="78"/>
      <c r="LG74" s="78"/>
      <c r="LH74" s="78"/>
      <c r="LI74" s="78"/>
      <c r="LJ74" s="78"/>
      <c r="LK74" s="78"/>
      <c r="LL74" s="78"/>
      <c r="LM74" s="78"/>
      <c r="LN74" s="78"/>
      <c r="LO74" s="78"/>
      <c r="LP74" s="78"/>
      <c r="LQ74" s="78"/>
      <c r="LR74" s="78"/>
      <c r="LS74" s="78"/>
      <c r="LT74" s="78"/>
      <c r="LU74" s="78"/>
      <c r="LV74" s="78"/>
      <c r="LW74" s="78"/>
      <c r="LX74" s="78"/>
      <c r="LY74" s="78"/>
      <c r="LZ74" s="78"/>
      <c r="MA74" s="78"/>
      <c r="MB74" s="78"/>
      <c r="MC74" s="78"/>
      <c r="MD74" s="78"/>
      <c r="ME74" s="78"/>
      <c r="MF74" s="78"/>
      <c r="MG74" s="78"/>
      <c r="MH74" s="78"/>
      <c r="MI74" s="78"/>
      <c r="MJ74" s="78"/>
      <c r="MK74" s="78"/>
      <c r="ML74" s="78"/>
      <c r="MM74" s="78"/>
      <c r="MN74" s="78"/>
      <c r="MO74" s="78"/>
      <c r="MP74" s="78"/>
      <c r="MQ74" s="78"/>
      <c r="MR74" s="78"/>
      <c r="MS74" s="78"/>
      <c r="MT74" s="78"/>
      <c r="MU74" s="78"/>
      <c r="MV74" s="78"/>
      <c r="MW74" s="78"/>
      <c r="MX74" s="78"/>
      <c r="MY74" s="78"/>
      <c r="MZ74" s="78"/>
      <c r="NA74" s="78"/>
      <c r="NB74" s="78"/>
      <c r="NC74" s="78"/>
      <c r="ND74" s="78"/>
      <c r="NE74" s="78"/>
      <c r="NF74" s="78"/>
      <c r="NG74" s="78"/>
      <c r="NH74" s="78"/>
      <c r="NI74" s="78"/>
      <c r="NJ74" s="78"/>
      <c r="NK74" s="78"/>
      <c r="NL74" s="78"/>
      <c r="NM74" s="78"/>
      <c r="NN74" s="78"/>
      <c r="NO74" s="78"/>
      <c r="NP74" s="78"/>
      <c r="NQ74" s="78"/>
      <c r="NR74" s="78"/>
      <c r="NS74" s="78"/>
      <c r="NT74" s="78"/>
      <c r="NU74" s="78"/>
      <c r="NV74" s="78"/>
      <c r="NW74" s="78"/>
      <c r="NX74" s="78"/>
      <c r="NY74" s="78"/>
      <c r="NZ74" s="78"/>
      <c r="OA74" s="78"/>
      <c r="OB74" s="78"/>
      <c r="OC74" s="78"/>
      <c r="OD74" s="78"/>
      <c r="OE74" s="78"/>
      <c r="OF74" s="78"/>
      <c r="OG74" s="78"/>
      <c r="OH74" s="78"/>
      <c r="OI74" s="78"/>
      <c r="OJ74" s="78"/>
      <c r="OK74" s="78"/>
      <c r="OL74" s="78"/>
      <c r="OM74" s="78"/>
      <c r="ON74" s="78"/>
      <c r="OO74" s="78"/>
      <c r="OP74" s="78"/>
      <c r="OQ74" s="78"/>
      <c r="OR74" s="78"/>
      <c r="OS74" s="78"/>
      <c r="OT74" s="78"/>
      <c r="OU74" s="78"/>
      <c r="OV74" s="78"/>
      <c r="OW74" s="78"/>
      <c r="OX74" s="78"/>
      <c r="OY74" s="78"/>
      <c r="OZ74" s="78"/>
      <c r="PA74" s="78"/>
      <c r="PB74" s="78"/>
      <c r="PC74" s="78"/>
      <c r="PD74" s="78"/>
      <c r="PE74" s="78"/>
      <c r="PF74" s="78"/>
      <c r="PG74" s="78"/>
      <c r="PH74" s="78"/>
      <c r="PI74" s="78"/>
      <c r="PJ74" s="78"/>
      <c r="PK74" s="78"/>
      <c r="PL74" s="78"/>
      <c r="PM74" s="78"/>
      <c r="PN74" s="78"/>
      <c r="PO74" s="78"/>
      <c r="PP74" s="78"/>
      <c r="PQ74" s="78"/>
      <c r="PR74" s="78"/>
      <c r="PS74" s="78"/>
      <c r="PT74" s="78"/>
      <c r="PU74" s="78"/>
      <c r="PV74" s="78"/>
      <c r="PW74" s="78"/>
      <c r="PX74" s="78"/>
      <c r="PY74" s="78"/>
      <c r="PZ74" s="78"/>
      <c r="QA74" s="78"/>
      <c r="QB74" s="78"/>
      <c r="QC74" s="78"/>
      <c r="QD74" s="78"/>
      <c r="QE74" s="78"/>
      <c r="QF74" s="78"/>
      <c r="QG74" s="78"/>
      <c r="QH74" s="78"/>
      <c r="QI74" s="78"/>
      <c r="QJ74" s="78"/>
      <c r="QK74" s="78"/>
      <c r="QL74" s="78"/>
      <c r="QM74" s="78"/>
      <c r="QN74" s="78"/>
      <c r="QO74" s="78"/>
      <c r="QP74" s="78"/>
      <c r="QQ74" s="78"/>
      <c r="QR74" s="78"/>
      <c r="QS74" s="78"/>
      <c r="QT74" s="78"/>
      <c r="QU74" s="78"/>
      <c r="QV74" s="78"/>
      <c r="QW74" s="78"/>
      <c r="QX74" s="78"/>
      <c r="QY74" s="78"/>
      <c r="QZ74" s="78"/>
      <c r="RA74" s="78"/>
      <c r="RB74" s="78"/>
      <c r="RC74" s="78"/>
      <c r="RD74" s="78"/>
      <c r="RE74" s="78"/>
      <c r="RF74" s="78"/>
      <c r="RG74" s="78"/>
      <c r="RH74" s="78"/>
      <c r="RI74" s="78"/>
      <c r="RJ74" s="78"/>
      <c r="RK74" s="78"/>
      <c r="RL74" s="78"/>
      <c r="RM74" s="78"/>
      <c r="RN74" s="78"/>
      <c r="RO74" s="78"/>
      <c r="RP74" s="78"/>
      <c r="RQ74" s="78"/>
      <c r="RR74" s="78"/>
      <c r="RS74" s="78"/>
      <c r="RT74" s="78"/>
      <c r="RU74" s="78"/>
      <c r="RV74" s="78"/>
      <c r="RW74" s="78"/>
      <c r="RX74" s="78"/>
      <c r="RY74" s="78"/>
      <c r="RZ74" s="78"/>
      <c r="SA74" s="78"/>
      <c r="SB74" s="78"/>
      <c r="SC74" s="78"/>
      <c r="SD74" s="78"/>
      <c r="SE74" s="78"/>
      <c r="SF74" s="78"/>
      <c r="SG74" s="78"/>
      <c r="SH74" s="78"/>
      <c r="SI74" s="78"/>
      <c r="SJ74" s="78"/>
      <c r="SK74" s="78"/>
      <c r="SL74" s="78"/>
      <c r="SM74" s="78"/>
      <c r="SN74" s="78"/>
      <c r="SO74" s="78"/>
      <c r="SP74" s="78"/>
      <c r="SQ74" s="78"/>
      <c r="SR74" s="78"/>
      <c r="SS74" s="78"/>
      <c r="ST74" s="78"/>
      <c r="SU74" s="78"/>
      <c r="SV74" s="78"/>
      <c r="SW74" s="78"/>
      <c r="SX74" s="78"/>
      <c r="SY74" s="78"/>
      <c r="SZ74" s="78"/>
      <c r="TA74" s="78"/>
      <c r="TB74" s="78"/>
      <c r="TC74" s="78"/>
      <c r="TD74" s="78"/>
      <c r="TE74" s="78"/>
      <c r="TF74" s="78"/>
      <c r="TG74" s="78"/>
      <c r="TH74" s="78"/>
      <c r="TI74" s="78"/>
      <c r="TJ74" s="78"/>
      <c r="TK74" s="78"/>
      <c r="TL74" s="78"/>
      <c r="TM74" s="78"/>
      <c r="TN74" s="78"/>
      <c r="TO74" s="78"/>
      <c r="TP74" s="78"/>
      <c r="TQ74" s="78"/>
      <c r="TR74" s="78"/>
      <c r="TS74" s="78"/>
      <c r="TT74" s="78"/>
      <c r="TU74" s="78"/>
      <c r="TV74" s="78"/>
      <c r="TW74" s="78"/>
      <c r="TX74" s="78"/>
      <c r="TY74" s="78"/>
      <c r="TZ74" s="78"/>
      <c r="UA74" s="78"/>
      <c r="UB74" s="78"/>
      <c r="UC74" s="78"/>
      <c r="UD74" s="78"/>
      <c r="UE74" s="78"/>
      <c r="UF74" s="78"/>
      <c r="UG74" s="78"/>
      <c r="UH74" s="78"/>
      <c r="UI74" s="78"/>
      <c r="UJ74" s="78"/>
      <c r="UK74" s="78"/>
      <c r="UL74" s="78"/>
      <c r="UM74" s="78"/>
      <c r="UN74" s="78"/>
      <c r="UO74" s="78"/>
      <c r="UP74" s="78"/>
      <c r="UQ74" s="78"/>
      <c r="UR74" s="78"/>
      <c r="US74" s="78"/>
      <c r="UT74" s="78"/>
      <c r="UU74" s="78"/>
      <c r="UV74" s="78"/>
      <c r="UW74" s="78"/>
      <c r="UX74" s="78"/>
      <c r="UY74" s="78"/>
      <c r="UZ74" s="78"/>
      <c r="VA74" s="78"/>
      <c r="VB74" s="78"/>
      <c r="VC74" s="78"/>
      <c r="VD74" s="78"/>
      <c r="VE74" s="78"/>
      <c r="VF74" s="78"/>
      <c r="VG74" s="78"/>
      <c r="VH74" s="78"/>
      <c r="VI74" s="78"/>
      <c r="VJ74" s="78"/>
      <c r="VK74" s="78"/>
      <c r="VL74" s="78"/>
      <c r="VM74" s="78"/>
      <c r="VN74" s="78"/>
      <c r="VO74" s="78"/>
      <c r="VP74" s="78"/>
      <c r="VQ74" s="78"/>
      <c r="VR74" s="78"/>
      <c r="VS74" s="78"/>
      <c r="VT74" s="78"/>
      <c r="VU74" s="78"/>
      <c r="VV74" s="78"/>
      <c r="VW74" s="78"/>
      <c r="VX74" s="78"/>
      <c r="VY74" s="78"/>
      <c r="VZ74" s="78"/>
      <c r="WA74" s="78"/>
      <c r="WB74" s="78"/>
      <c r="WC74" s="78"/>
      <c r="WD74" s="78"/>
      <c r="WE74" s="78"/>
      <c r="WF74" s="78"/>
      <c r="WG74" s="78"/>
      <c r="WH74" s="78"/>
      <c r="WI74" s="78"/>
      <c r="WJ74" s="78"/>
      <c r="WK74" s="78"/>
      <c r="WL74" s="78"/>
      <c r="WM74" s="78"/>
      <c r="WN74" s="78"/>
      <c r="WO74" s="78"/>
      <c r="WP74" s="78"/>
      <c r="WQ74" s="78"/>
      <c r="WR74" s="78"/>
      <c r="WS74" s="78"/>
      <c r="WT74" s="78"/>
      <c r="WU74" s="78"/>
      <c r="WV74" s="78"/>
      <c r="WW74" s="78"/>
      <c r="WX74" s="78"/>
      <c r="WY74" s="78"/>
      <c r="WZ74" s="78"/>
      <c r="XA74" s="78"/>
      <c r="XB74" s="78"/>
      <c r="XC74" s="78"/>
      <c r="XD74" s="78"/>
      <c r="XE74" s="78"/>
      <c r="XF74" s="78"/>
      <c r="XG74" s="78"/>
      <c r="XH74" s="78"/>
      <c r="XI74" s="78"/>
      <c r="XJ74" s="78"/>
      <c r="XK74" s="78"/>
      <c r="XL74" s="78"/>
      <c r="XM74" s="78"/>
      <c r="XN74" s="78"/>
      <c r="XO74" s="78"/>
      <c r="XP74" s="78"/>
      <c r="XQ74" s="78"/>
      <c r="XR74" s="78"/>
      <c r="XS74" s="78"/>
      <c r="XT74" s="78"/>
      <c r="XU74" s="78"/>
      <c r="XV74" s="78"/>
      <c r="XW74" s="78"/>
      <c r="XX74" s="78"/>
      <c r="XY74" s="78"/>
      <c r="XZ74" s="78"/>
      <c r="YA74" s="78"/>
      <c r="YB74" s="78"/>
      <c r="YC74" s="78"/>
      <c r="YD74" s="78"/>
      <c r="YE74" s="78"/>
      <c r="YF74" s="78"/>
      <c r="YG74" s="78"/>
      <c r="YH74" s="78"/>
      <c r="YI74" s="78"/>
      <c r="YJ74" s="78"/>
      <c r="YK74" s="78"/>
      <c r="YL74" s="78"/>
      <c r="YM74" s="78"/>
      <c r="YN74" s="78"/>
      <c r="YO74" s="78"/>
      <c r="YP74" s="78"/>
      <c r="YQ74" s="78"/>
      <c r="YR74" s="78"/>
      <c r="YS74" s="78"/>
      <c r="YT74" s="78"/>
      <c r="YU74" s="78"/>
      <c r="YV74" s="78"/>
      <c r="YW74" s="78"/>
      <c r="YX74" s="78"/>
      <c r="YY74" s="78"/>
      <c r="YZ74" s="78"/>
      <c r="ZA74" s="78"/>
      <c r="ZB74" s="78"/>
      <c r="ZC74" s="78"/>
      <c r="ZD74" s="78"/>
      <c r="ZE74" s="78"/>
      <c r="ZF74" s="78"/>
      <c r="ZG74" s="78"/>
      <c r="ZH74" s="78"/>
      <c r="ZI74" s="78"/>
      <c r="ZJ74" s="78"/>
      <c r="ZK74" s="78"/>
      <c r="ZL74" s="78"/>
      <c r="ZM74" s="78"/>
      <c r="ZN74" s="78"/>
      <c r="ZO74" s="78"/>
      <c r="ZP74" s="78"/>
      <c r="ZQ74" s="78"/>
      <c r="ZR74" s="78"/>
      <c r="ZS74" s="78"/>
      <c r="ZT74" s="78"/>
      <c r="ZU74" s="78"/>
      <c r="ZV74" s="78"/>
      <c r="ZW74" s="78"/>
      <c r="ZX74" s="78"/>
      <c r="ZY74" s="78"/>
      <c r="ZZ74" s="78"/>
      <c r="AAA74" s="78"/>
      <c r="AAB74" s="78"/>
      <c r="AAC74" s="78"/>
      <c r="AAD74" s="78"/>
      <c r="AAE74" s="78"/>
      <c r="AAF74" s="78"/>
      <c r="AAG74" s="78"/>
      <c r="AAH74" s="78"/>
      <c r="AAI74" s="78"/>
      <c r="AAJ74" s="78"/>
      <c r="AAK74" s="78"/>
      <c r="AAL74" s="78"/>
      <c r="AAM74" s="78"/>
      <c r="AAN74" s="78"/>
      <c r="AAO74" s="78"/>
      <c r="AAP74" s="78"/>
      <c r="AAQ74" s="78"/>
      <c r="AAR74" s="78"/>
      <c r="AAS74" s="78"/>
      <c r="AAT74" s="78"/>
      <c r="AAU74" s="78"/>
      <c r="AAV74" s="78"/>
      <c r="AAW74" s="78"/>
      <c r="AAX74" s="78"/>
      <c r="AAY74" s="78"/>
      <c r="AAZ74" s="78"/>
      <c r="ABA74" s="78"/>
      <c r="ABB74" s="78"/>
      <c r="ABC74" s="78"/>
      <c r="ABD74" s="78"/>
      <c r="ABE74" s="78"/>
      <c r="ABF74" s="78"/>
      <c r="ABG74" s="78"/>
      <c r="ABH74" s="78"/>
      <c r="ABI74" s="78"/>
      <c r="ABJ74" s="78"/>
      <c r="ABK74" s="78"/>
      <c r="ABL74" s="78"/>
      <c r="ABM74" s="78"/>
      <c r="ABN74" s="78"/>
      <c r="ABO74" s="78"/>
      <c r="ABP74" s="78"/>
      <c r="ABQ74" s="78"/>
      <c r="ABR74" s="78"/>
      <c r="ABS74" s="78"/>
      <c r="ABT74" s="78"/>
      <c r="ABU74" s="78"/>
      <c r="ABV74" s="78"/>
      <c r="ABW74" s="78"/>
      <c r="ABX74" s="78"/>
      <c r="ABY74" s="78"/>
      <c r="ABZ74" s="78"/>
      <c r="ACA74" s="78"/>
      <c r="ACB74" s="78"/>
      <c r="ACC74" s="78"/>
      <c r="ACD74" s="78"/>
      <c r="ACE74" s="78"/>
      <c r="ACF74" s="78"/>
      <c r="ACG74" s="78"/>
      <c r="ACH74" s="78"/>
      <c r="ACI74" s="78"/>
      <c r="ACJ74" s="78"/>
      <c r="ACK74" s="78"/>
      <c r="ACL74" s="78"/>
      <c r="ACM74" s="78"/>
      <c r="ACN74" s="78"/>
      <c r="ACO74" s="78"/>
      <c r="ACP74" s="78"/>
      <c r="ACQ74" s="78"/>
      <c r="ACR74" s="78"/>
      <c r="ACS74" s="78"/>
      <c r="ACT74" s="78"/>
      <c r="ACU74" s="78"/>
      <c r="ACV74" s="78"/>
      <c r="ACW74" s="78"/>
      <c r="ACX74" s="78"/>
      <c r="ACY74" s="78"/>
      <c r="ACZ74" s="78"/>
      <c r="ADA74" s="78"/>
      <c r="ADB74" s="78"/>
      <c r="ADC74" s="78"/>
      <c r="ADD74" s="78"/>
      <c r="ADE74" s="78"/>
      <c r="ADF74" s="78"/>
      <c r="ADG74" s="78"/>
      <c r="ADH74" s="78"/>
      <c r="ADI74" s="78"/>
      <c r="ADJ74" s="78"/>
      <c r="ADK74" s="78"/>
      <c r="ADL74" s="78"/>
      <c r="ADM74" s="78"/>
      <c r="ADN74" s="78"/>
      <c r="ADO74" s="78"/>
      <c r="ADP74" s="78"/>
      <c r="ADQ74" s="78"/>
      <c r="ADR74" s="78"/>
      <c r="ADS74" s="78"/>
      <c r="ADT74" s="78"/>
      <c r="ADU74" s="78"/>
      <c r="ADV74" s="78"/>
      <c r="ADW74" s="78"/>
      <c r="ADX74" s="78"/>
      <c r="ADY74" s="78"/>
      <c r="ADZ74" s="78"/>
      <c r="AEA74" s="78"/>
      <c r="AEB74" s="78"/>
      <c r="AEC74" s="78"/>
      <c r="AED74" s="78"/>
      <c r="AEE74" s="78"/>
      <c r="AEF74" s="78"/>
      <c r="AEG74" s="78"/>
      <c r="AEH74" s="78"/>
      <c r="AEI74" s="78"/>
      <c r="AEJ74" s="78"/>
      <c r="AEK74" s="78"/>
      <c r="AEL74" s="78"/>
      <c r="AEM74" s="78"/>
      <c r="AEN74" s="78"/>
      <c r="AEO74" s="78"/>
      <c r="AEP74" s="78"/>
      <c r="AEQ74" s="78"/>
      <c r="AER74" s="78"/>
      <c r="AES74" s="78"/>
      <c r="AET74" s="78"/>
      <c r="AEU74" s="78"/>
      <c r="AEV74" s="78"/>
      <c r="AEW74" s="78"/>
      <c r="AEX74" s="78"/>
      <c r="AEY74" s="78"/>
      <c r="AEZ74" s="78"/>
      <c r="AFA74" s="78"/>
      <c r="AFB74" s="78"/>
      <c r="AFC74" s="78"/>
      <c r="AFD74" s="78"/>
      <c r="AFE74" s="78"/>
      <c r="AFF74" s="78"/>
      <c r="AFG74" s="78"/>
      <c r="AFH74" s="78"/>
      <c r="AFI74" s="78"/>
      <c r="AFJ74" s="78"/>
      <c r="AFK74" s="78"/>
      <c r="AFL74" s="78"/>
      <c r="AFM74" s="78"/>
      <c r="AFN74" s="78"/>
      <c r="AFO74" s="78"/>
      <c r="AFP74" s="78"/>
      <c r="AFQ74" s="78"/>
      <c r="AFR74" s="78"/>
      <c r="AFS74" s="78"/>
      <c r="AFT74" s="78"/>
      <c r="AFU74" s="78"/>
      <c r="AFV74" s="78"/>
      <c r="AFW74" s="78"/>
      <c r="AFX74" s="78"/>
      <c r="AFY74" s="78"/>
      <c r="AFZ74" s="78"/>
      <c r="AGA74" s="78"/>
      <c r="AGB74" s="78"/>
      <c r="AGC74" s="78"/>
      <c r="AGD74" s="78"/>
      <c r="AGE74" s="78"/>
      <c r="AGF74" s="78"/>
      <c r="AGG74" s="78"/>
      <c r="AGH74" s="78"/>
      <c r="AGI74" s="78"/>
      <c r="AGJ74" s="78"/>
      <c r="AGK74" s="78"/>
      <c r="AGL74" s="78"/>
      <c r="AGM74" s="78"/>
      <c r="AGN74" s="78"/>
      <c r="AGO74" s="78"/>
      <c r="AGP74" s="78"/>
      <c r="AGQ74" s="78"/>
      <c r="AGR74" s="78"/>
      <c r="AGS74" s="78"/>
      <c r="AGT74" s="78"/>
      <c r="AGU74" s="78"/>
      <c r="AGV74" s="78"/>
      <c r="AGW74" s="78"/>
      <c r="AGX74" s="78"/>
      <c r="AGY74" s="78"/>
      <c r="AGZ74" s="78"/>
      <c r="AHA74" s="78"/>
      <c r="AHB74" s="78"/>
      <c r="AHC74" s="78"/>
      <c r="AHD74" s="78"/>
      <c r="AHE74" s="78"/>
      <c r="AHF74" s="78"/>
      <c r="AHG74" s="78"/>
      <c r="AHH74" s="78"/>
      <c r="AHI74" s="78"/>
      <c r="AHJ74" s="78"/>
      <c r="AHK74" s="78"/>
      <c r="AHL74" s="78"/>
      <c r="AHM74" s="78"/>
      <c r="AHN74" s="78"/>
      <c r="AHO74" s="78"/>
      <c r="AHP74" s="78"/>
      <c r="AHQ74" s="78"/>
      <c r="AHR74" s="78"/>
      <c r="AHS74" s="78"/>
      <c r="AHT74" s="78"/>
      <c r="AHU74" s="78"/>
      <c r="AHV74" s="78"/>
      <c r="AHW74" s="78"/>
      <c r="AHX74" s="78"/>
      <c r="AHY74" s="78"/>
      <c r="AHZ74" s="78"/>
      <c r="AIA74" s="78"/>
      <c r="AIB74" s="78"/>
      <c r="AIC74" s="78"/>
      <c r="AID74" s="78"/>
      <c r="AIE74" s="78"/>
      <c r="AIF74" s="78"/>
      <c r="AIG74" s="78"/>
      <c r="AIH74" s="78"/>
      <c r="AII74" s="78"/>
      <c r="AIJ74" s="78"/>
      <c r="AIK74" s="78"/>
      <c r="AIL74" s="78"/>
      <c r="AIM74" s="78"/>
      <c r="AIN74" s="78"/>
      <c r="AIO74" s="78"/>
      <c r="AIP74" s="78"/>
      <c r="AIQ74" s="78"/>
      <c r="AIR74" s="78"/>
      <c r="AIS74" s="78"/>
      <c r="AIT74" s="78"/>
      <c r="AIU74" s="78"/>
      <c r="AIV74" s="78"/>
      <c r="AIW74" s="78"/>
      <c r="AIX74" s="78"/>
      <c r="AIY74" s="78"/>
      <c r="AIZ74" s="78"/>
      <c r="AJA74" s="78"/>
      <c r="AJB74" s="78"/>
      <c r="AJC74" s="78"/>
      <c r="AJD74" s="78"/>
      <c r="AJE74" s="78"/>
      <c r="AJF74" s="78"/>
      <c r="AJG74" s="78"/>
      <c r="AJH74" s="78"/>
      <c r="AJI74" s="78"/>
      <c r="AJJ74" s="78"/>
      <c r="AJK74" s="78"/>
      <c r="AJL74" s="78"/>
      <c r="AJM74" s="78"/>
      <c r="AJN74" s="78"/>
      <c r="AJO74" s="78"/>
      <c r="AJP74" s="78"/>
      <c r="AJQ74" s="78"/>
      <c r="AJR74" s="78"/>
      <c r="AJS74" s="78"/>
      <c r="AJT74" s="78"/>
      <c r="AJU74" s="78"/>
      <c r="AJV74" s="78"/>
      <c r="AJW74" s="78"/>
      <c r="AJX74" s="78"/>
      <c r="AJY74" s="78"/>
      <c r="AJZ74" s="78"/>
      <c r="AKA74" s="78"/>
      <c r="AKB74" s="78"/>
      <c r="AKC74" s="78"/>
      <c r="AKD74" s="78"/>
      <c r="AKE74" s="78"/>
      <c r="AKF74" s="78"/>
      <c r="AKG74" s="78"/>
      <c r="AKH74" s="78"/>
      <c r="AKI74" s="78"/>
      <c r="AKJ74" s="78"/>
      <c r="AKK74" s="78"/>
      <c r="AKL74" s="78"/>
      <c r="AKM74" s="78"/>
      <c r="AKN74" s="78"/>
      <c r="AKO74" s="78"/>
      <c r="AKP74" s="78"/>
      <c r="AKQ74" s="78"/>
      <c r="AKR74" s="78"/>
      <c r="AKS74" s="78"/>
      <c r="AKT74" s="78"/>
      <c r="AKU74" s="78"/>
      <c r="AKV74" s="78"/>
      <c r="AKW74" s="78"/>
      <c r="AKX74" s="78"/>
      <c r="AKY74" s="78"/>
      <c r="AKZ74" s="78"/>
      <c r="ALA74" s="78"/>
      <c r="ALB74" s="78"/>
      <c r="ALC74" s="78"/>
      <c r="ALD74" s="78"/>
      <c r="ALE74" s="78"/>
      <c r="ALF74" s="78"/>
      <c r="ALG74" s="78"/>
      <c r="ALH74" s="78"/>
      <c r="ALI74" s="78"/>
      <c r="ALJ74" s="78"/>
      <c r="ALK74" s="78"/>
      <c r="ALL74" s="78"/>
      <c r="ALM74" s="78"/>
      <c r="ALN74" s="78"/>
      <c r="ALO74" s="78"/>
      <c r="ALP74" s="78"/>
      <c r="ALQ74" s="78"/>
      <c r="ALR74" s="78"/>
      <c r="ALS74" s="78"/>
      <c r="ALT74" s="78"/>
      <c r="ALU74" s="78"/>
      <c r="ALV74" s="78"/>
      <c r="ALW74" s="78"/>
      <c r="ALX74" s="78"/>
      <c r="ALY74" s="78"/>
      <c r="ALZ74" s="78"/>
      <c r="AMA74" s="78"/>
      <c r="AMB74" s="78"/>
      <c r="AMC74" s="78"/>
      <c r="AMD74" s="78"/>
      <c r="AME74" s="78"/>
      <c r="AMF74" s="78"/>
      <c r="AMG74" s="78"/>
      <c r="AMH74" s="78"/>
      <c r="AMI74" s="78"/>
      <c r="AMJ74" s="78"/>
      <c r="AMK74" s="78"/>
      <c r="AML74" s="78"/>
      <c r="AMM74" s="78"/>
      <c r="AMN74" s="78"/>
    </row>
    <row r="75" spans="1:1028" s="79" customFormat="1" ht="54.75" customHeight="1">
      <c r="A75" s="72">
        <v>56</v>
      </c>
      <c r="B75" s="72">
        <v>18</v>
      </c>
      <c r="C75" s="66" t="s">
        <v>642</v>
      </c>
      <c r="D75" s="66" t="s">
        <v>581</v>
      </c>
      <c r="E75" s="66" t="s">
        <v>571</v>
      </c>
      <c r="F75" s="197"/>
      <c r="G75" s="66" t="s">
        <v>582</v>
      </c>
      <c r="H75" s="197">
        <v>52</v>
      </c>
      <c r="I75" s="197">
        <v>48</v>
      </c>
      <c r="J75" s="197">
        <v>2</v>
      </c>
      <c r="K75" s="19"/>
      <c r="L75" s="62" t="s">
        <v>583</v>
      </c>
      <c r="M75" s="196"/>
      <c r="N75" s="62" t="s">
        <v>583</v>
      </c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  <c r="IT75" s="78"/>
      <c r="IU75" s="78"/>
      <c r="IV75" s="78"/>
      <c r="IW75" s="78"/>
      <c r="IX75" s="78"/>
      <c r="IY75" s="78"/>
      <c r="IZ75" s="78"/>
      <c r="JA75" s="78"/>
      <c r="JB75" s="78"/>
      <c r="JC75" s="78"/>
      <c r="JD75" s="78"/>
      <c r="JE75" s="78"/>
      <c r="JF75" s="78"/>
      <c r="JG75" s="78"/>
      <c r="JH75" s="78"/>
      <c r="JI75" s="78"/>
      <c r="JJ75" s="78"/>
      <c r="JK75" s="78"/>
      <c r="JL75" s="78"/>
      <c r="JM75" s="78"/>
      <c r="JN75" s="78"/>
      <c r="JO75" s="78"/>
      <c r="JP75" s="78"/>
      <c r="JQ75" s="78"/>
      <c r="JR75" s="78"/>
      <c r="JS75" s="78"/>
      <c r="JT75" s="78"/>
      <c r="JU75" s="78"/>
      <c r="JV75" s="78"/>
      <c r="JW75" s="78"/>
      <c r="JX75" s="78"/>
      <c r="JY75" s="78"/>
      <c r="JZ75" s="78"/>
      <c r="KA75" s="78"/>
      <c r="KB75" s="78"/>
      <c r="KC75" s="78"/>
      <c r="KD75" s="78"/>
      <c r="KE75" s="78"/>
      <c r="KF75" s="78"/>
      <c r="KG75" s="78"/>
      <c r="KH75" s="78"/>
      <c r="KI75" s="78"/>
      <c r="KJ75" s="78"/>
      <c r="KK75" s="78"/>
      <c r="KL75" s="78"/>
      <c r="KM75" s="78"/>
      <c r="KN75" s="78"/>
      <c r="KO75" s="78"/>
      <c r="KP75" s="78"/>
      <c r="KQ75" s="78"/>
      <c r="KR75" s="78"/>
      <c r="KS75" s="78"/>
      <c r="KT75" s="78"/>
      <c r="KU75" s="78"/>
      <c r="KV75" s="78"/>
      <c r="KW75" s="78"/>
      <c r="KX75" s="78"/>
      <c r="KY75" s="78"/>
      <c r="KZ75" s="78"/>
      <c r="LA75" s="78"/>
      <c r="LB75" s="78"/>
      <c r="LC75" s="78"/>
      <c r="LD75" s="78"/>
      <c r="LE75" s="78"/>
      <c r="LF75" s="78"/>
      <c r="LG75" s="78"/>
      <c r="LH75" s="78"/>
      <c r="LI75" s="78"/>
      <c r="LJ75" s="78"/>
      <c r="LK75" s="78"/>
      <c r="LL75" s="78"/>
      <c r="LM75" s="78"/>
      <c r="LN75" s="78"/>
      <c r="LO75" s="78"/>
      <c r="LP75" s="78"/>
      <c r="LQ75" s="78"/>
      <c r="LR75" s="78"/>
      <c r="LS75" s="78"/>
      <c r="LT75" s="78"/>
      <c r="LU75" s="78"/>
      <c r="LV75" s="78"/>
      <c r="LW75" s="78"/>
      <c r="LX75" s="78"/>
      <c r="LY75" s="78"/>
      <c r="LZ75" s="78"/>
      <c r="MA75" s="78"/>
      <c r="MB75" s="78"/>
      <c r="MC75" s="78"/>
      <c r="MD75" s="78"/>
      <c r="ME75" s="78"/>
      <c r="MF75" s="78"/>
      <c r="MG75" s="78"/>
      <c r="MH75" s="78"/>
      <c r="MI75" s="78"/>
      <c r="MJ75" s="78"/>
      <c r="MK75" s="78"/>
      <c r="ML75" s="78"/>
      <c r="MM75" s="78"/>
      <c r="MN75" s="78"/>
      <c r="MO75" s="78"/>
      <c r="MP75" s="78"/>
      <c r="MQ75" s="78"/>
      <c r="MR75" s="78"/>
      <c r="MS75" s="78"/>
      <c r="MT75" s="78"/>
      <c r="MU75" s="78"/>
      <c r="MV75" s="78"/>
      <c r="MW75" s="78"/>
      <c r="MX75" s="78"/>
      <c r="MY75" s="78"/>
      <c r="MZ75" s="78"/>
      <c r="NA75" s="78"/>
      <c r="NB75" s="78"/>
      <c r="NC75" s="78"/>
      <c r="ND75" s="78"/>
      <c r="NE75" s="78"/>
      <c r="NF75" s="78"/>
      <c r="NG75" s="78"/>
      <c r="NH75" s="78"/>
      <c r="NI75" s="78"/>
      <c r="NJ75" s="78"/>
      <c r="NK75" s="78"/>
      <c r="NL75" s="78"/>
      <c r="NM75" s="78"/>
      <c r="NN75" s="78"/>
      <c r="NO75" s="78"/>
      <c r="NP75" s="78"/>
      <c r="NQ75" s="78"/>
      <c r="NR75" s="78"/>
      <c r="NS75" s="78"/>
      <c r="NT75" s="78"/>
      <c r="NU75" s="78"/>
      <c r="NV75" s="78"/>
      <c r="NW75" s="78"/>
      <c r="NX75" s="78"/>
      <c r="NY75" s="78"/>
      <c r="NZ75" s="78"/>
      <c r="OA75" s="78"/>
      <c r="OB75" s="78"/>
      <c r="OC75" s="78"/>
      <c r="OD75" s="78"/>
      <c r="OE75" s="78"/>
      <c r="OF75" s="78"/>
      <c r="OG75" s="78"/>
      <c r="OH75" s="78"/>
      <c r="OI75" s="78"/>
      <c r="OJ75" s="78"/>
      <c r="OK75" s="78"/>
      <c r="OL75" s="78"/>
      <c r="OM75" s="78"/>
      <c r="ON75" s="78"/>
      <c r="OO75" s="78"/>
      <c r="OP75" s="78"/>
      <c r="OQ75" s="78"/>
      <c r="OR75" s="78"/>
      <c r="OS75" s="78"/>
      <c r="OT75" s="78"/>
      <c r="OU75" s="78"/>
      <c r="OV75" s="78"/>
      <c r="OW75" s="78"/>
      <c r="OX75" s="78"/>
      <c r="OY75" s="78"/>
      <c r="OZ75" s="78"/>
      <c r="PA75" s="78"/>
      <c r="PB75" s="78"/>
      <c r="PC75" s="78"/>
      <c r="PD75" s="78"/>
      <c r="PE75" s="78"/>
      <c r="PF75" s="78"/>
      <c r="PG75" s="78"/>
      <c r="PH75" s="78"/>
      <c r="PI75" s="78"/>
      <c r="PJ75" s="78"/>
      <c r="PK75" s="78"/>
      <c r="PL75" s="78"/>
      <c r="PM75" s="78"/>
      <c r="PN75" s="78"/>
      <c r="PO75" s="78"/>
      <c r="PP75" s="78"/>
      <c r="PQ75" s="78"/>
      <c r="PR75" s="78"/>
      <c r="PS75" s="78"/>
      <c r="PT75" s="78"/>
      <c r="PU75" s="78"/>
      <c r="PV75" s="78"/>
      <c r="PW75" s="78"/>
      <c r="PX75" s="78"/>
      <c r="PY75" s="78"/>
      <c r="PZ75" s="78"/>
      <c r="QA75" s="78"/>
      <c r="QB75" s="78"/>
      <c r="QC75" s="78"/>
      <c r="QD75" s="78"/>
      <c r="QE75" s="78"/>
      <c r="QF75" s="78"/>
      <c r="QG75" s="78"/>
      <c r="QH75" s="78"/>
      <c r="QI75" s="78"/>
      <c r="QJ75" s="78"/>
      <c r="QK75" s="78"/>
      <c r="QL75" s="78"/>
      <c r="QM75" s="78"/>
      <c r="QN75" s="78"/>
      <c r="QO75" s="78"/>
      <c r="QP75" s="78"/>
      <c r="QQ75" s="78"/>
      <c r="QR75" s="78"/>
      <c r="QS75" s="78"/>
      <c r="QT75" s="78"/>
      <c r="QU75" s="78"/>
      <c r="QV75" s="78"/>
      <c r="QW75" s="78"/>
      <c r="QX75" s="78"/>
      <c r="QY75" s="78"/>
      <c r="QZ75" s="78"/>
      <c r="RA75" s="78"/>
      <c r="RB75" s="78"/>
      <c r="RC75" s="78"/>
      <c r="RD75" s="78"/>
      <c r="RE75" s="78"/>
      <c r="RF75" s="78"/>
      <c r="RG75" s="78"/>
      <c r="RH75" s="78"/>
      <c r="RI75" s="78"/>
      <c r="RJ75" s="78"/>
      <c r="RK75" s="78"/>
      <c r="RL75" s="78"/>
      <c r="RM75" s="78"/>
      <c r="RN75" s="78"/>
      <c r="RO75" s="78"/>
      <c r="RP75" s="78"/>
      <c r="RQ75" s="78"/>
      <c r="RR75" s="78"/>
      <c r="RS75" s="78"/>
      <c r="RT75" s="78"/>
      <c r="RU75" s="78"/>
      <c r="RV75" s="78"/>
      <c r="RW75" s="78"/>
      <c r="RX75" s="78"/>
      <c r="RY75" s="78"/>
      <c r="RZ75" s="78"/>
      <c r="SA75" s="78"/>
      <c r="SB75" s="78"/>
      <c r="SC75" s="78"/>
      <c r="SD75" s="78"/>
      <c r="SE75" s="78"/>
      <c r="SF75" s="78"/>
      <c r="SG75" s="78"/>
      <c r="SH75" s="78"/>
      <c r="SI75" s="78"/>
      <c r="SJ75" s="78"/>
      <c r="SK75" s="78"/>
      <c r="SL75" s="78"/>
      <c r="SM75" s="78"/>
      <c r="SN75" s="78"/>
      <c r="SO75" s="78"/>
      <c r="SP75" s="78"/>
      <c r="SQ75" s="78"/>
      <c r="SR75" s="78"/>
      <c r="SS75" s="78"/>
      <c r="ST75" s="78"/>
      <c r="SU75" s="78"/>
      <c r="SV75" s="78"/>
      <c r="SW75" s="78"/>
      <c r="SX75" s="78"/>
      <c r="SY75" s="78"/>
      <c r="SZ75" s="78"/>
      <c r="TA75" s="78"/>
      <c r="TB75" s="78"/>
      <c r="TC75" s="78"/>
      <c r="TD75" s="78"/>
      <c r="TE75" s="78"/>
      <c r="TF75" s="78"/>
      <c r="TG75" s="78"/>
      <c r="TH75" s="78"/>
      <c r="TI75" s="78"/>
      <c r="TJ75" s="78"/>
      <c r="TK75" s="78"/>
      <c r="TL75" s="78"/>
      <c r="TM75" s="78"/>
      <c r="TN75" s="78"/>
      <c r="TO75" s="78"/>
      <c r="TP75" s="78"/>
      <c r="TQ75" s="78"/>
      <c r="TR75" s="78"/>
      <c r="TS75" s="78"/>
      <c r="TT75" s="78"/>
      <c r="TU75" s="78"/>
      <c r="TV75" s="78"/>
      <c r="TW75" s="78"/>
      <c r="TX75" s="78"/>
      <c r="TY75" s="78"/>
      <c r="TZ75" s="78"/>
      <c r="UA75" s="78"/>
      <c r="UB75" s="78"/>
      <c r="UC75" s="78"/>
      <c r="UD75" s="78"/>
      <c r="UE75" s="78"/>
      <c r="UF75" s="78"/>
      <c r="UG75" s="78"/>
      <c r="UH75" s="78"/>
      <c r="UI75" s="78"/>
      <c r="UJ75" s="78"/>
      <c r="UK75" s="78"/>
      <c r="UL75" s="78"/>
      <c r="UM75" s="78"/>
      <c r="UN75" s="78"/>
      <c r="UO75" s="78"/>
      <c r="UP75" s="78"/>
      <c r="UQ75" s="78"/>
      <c r="UR75" s="78"/>
      <c r="US75" s="78"/>
      <c r="UT75" s="78"/>
      <c r="UU75" s="78"/>
      <c r="UV75" s="78"/>
      <c r="UW75" s="78"/>
      <c r="UX75" s="78"/>
      <c r="UY75" s="78"/>
      <c r="UZ75" s="78"/>
      <c r="VA75" s="78"/>
      <c r="VB75" s="78"/>
      <c r="VC75" s="78"/>
      <c r="VD75" s="78"/>
      <c r="VE75" s="78"/>
      <c r="VF75" s="78"/>
      <c r="VG75" s="78"/>
      <c r="VH75" s="78"/>
      <c r="VI75" s="78"/>
      <c r="VJ75" s="78"/>
      <c r="VK75" s="78"/>
      <c r="VL75" s="78"/>
      <c r="VM75" s="78"/>
      <c r="VN75" s="78"/>
      <c r="VO75" s="78"/>
      <c r="VP75" s="78"/>
      <c r="VQ75" s="78"/>
      <c r="VR75" s="78"/>
      <c r="VS75" s="78"/>
      <c r="VT75" s="78"/>
      <c r="VU75" s="78"/>
      <c r="VV75" s="78"/>
      <c r="VW75" s="78"/>
      <c r="VX75" s="78"/>
      <c r="VY75" s="78"/>
      <c r="VZ75" s="78"/>
      <c r="WA75" s="78"/>
      <c r="WB75" s="78"/>
      <c r="WC75" s="78"/>
      <c r="WD75" s="78"/>
      <c r="WE75" s="78"/>
      <c r="WF75" s="78"/>
      <c r="WG75" s="78"/>
      <c r="WH75" s="78"/>
      <c r="WI75" s="78"/>
      <c r="WJ75" s="78"/>
      <c r="WK75" s="78"/>
      <c r="WL75" s="78"/>
      <c r="WM75" s="78"/>
      <c r="WN75" s="78"/>
      <c r="WO75" s="78"/>
      <c r="WP75" s="78"/>
      <c r="WQ75" s="78"/>
      <c r="WR75" s="78"/>
      <c r="WS75" s="78"/>
      <c r="WT75" s="78"/>
      <c r="WU75" s="78"/>
      <c r="WV75" s="78"/>
      <c r="WW75" s="78"/>
      <c r="WX75" s="78"/>
      <c r="WY75" s="78"/>
      <c r="WZ75" s="78"/>
      <c r="XA75" s="78"/>
      <c r="XB75" s="78"/>
      <c r="XC75" s="78"/>
      <c r="XD75" s="78"/>
      <c r="XE75" s="78"/>
      <c r="XF75" s="78"/>
      <c r="XG75" s="78"/>
      <c r="XH75" s="78"/>
      <c r="XI75" s="78"/>
      <c r="XJ75" s="78"/>
      <c r="XK75" s="78"/>
      <c r="XL75" s="78"/>
      <c r="XM75" s="78"/>
      <c r="XN75" s="78"/>
      <c r="XO75" s="78"/>
      <c r="XP75" s="78"/>
      <c r="XQ75" s="78"/>
      <c r="XR75" s="78"/>
      <c r="XS75" s="78"/>
      <c r="XT75" s="78"/>
      <c r="XU75" s="78"/>
      <c r="XV75" s="78"/>
      <c r="XW75" s="78"/>
      <c r="XX75" s="78"/>
      <c r="XY75" s="78"/>
      <c r="XZ75" s="78"/>
      <c r="YA75" s="78"/>
      <c r="YB75" s="78"/>
      <c r="YC75" s="78"/>
      <c r="YD75" s="78"/>
      <c r="YE75" s="78"/>
      <c r="YF75" s="78"/>
      <c r="YG75" s="78"/>
      <c r="YH75" s="78"/>
      <c r="YI75" s="78"/>
      <c r="YJ75" s="78"/>
      <c r="YK75" s="78"/>
      <c r="YL75" s="78"/>
      <c r="YM75" s="78"/>
      <c r="YN75" s="78"/>
      <c r="YO75" s="78"/>
      <c r="YP75" s="78"/>
      <c r="YQ75" s="78"/>
      <c r="YR75" s="78"/>
      <c r="YS75" s="78"/>
      <c r="YT75" s="78"/>
      <c r="YU75" s="78"/>
      <c r="YV75" s="78"/>
      <c r="YW75" s="78"/>
      <c r="YX75" s="78"/>
      <c r="YY75" s="78"/>
      <c r="YZ75" s="78"/>
      <c r="ZA75" s="78"/>
      <c r="ZB75" s="78"/>
      <c r="ZC75" s="78"/>
      <c r="ZD75" s="78"/>
      <c r="ZE75" s="78"/>
      <c r="ZF75" s="78"/>
      <c r="ZG75" s="78"/>
      <c r="ZH75" s="78"/>
      <c r="ZI75" s="78"/>
      <c r="ZJ75" s="78"/>
      <c r="ZK75" s="78"/>
      <c r="ZL75" s="78"/>
      <c r="ZM75" s="78"/>
      <c r="ZN75" s="78"/>
      <c r="ZO75" s="78"/>
      <c r="ZP75" s="78"/>
      <c r="ZQ75" s="78"/>
      <c r="ZR75" s="78"/>
      <c r="ZS75" s="78"/>
      <c r="ZT75" s="78"/>
      <c r="ZU75" s="78"/>
      <c r="ZV75" s="78"/>
      <c r="ZW75" s="78"/>
      <c r="ZX75" s="78"/>
      <c r="ZY75" s="78"/>
      <c r="ZZ75" s="78"/>
      <c r="AAA75" s="78"/>
      <c r="AAB75" s="78"/>
      <c r="AAC75" s="78"/>
      <c r="AAD75" s="78"/>
      <c r="AAE75" s="78"/>
      <c r="AAF75" s="78"/>
      <c r="AAG75" s="78"/>
      <c r="AAH75" s="78"/>
      <c r="AAI75" s="78"/>
      <c r="AAJ75" s="78"/>
      <c r="AAK75" s="78"/>
      <c r="AAL75" s="78"/>
      <c r="AAM75" s="78"/>
      <c r="AAN75" s="78"/>
      <c r="AAO75" s="78"/>
      <c r="AAP75" s="78"/>
      <c r="AAQ75" s="78"/>
      <c r="AAR75" s="78"/>
      <c r="AAS75" s="78"/>
      <c r="AAT75" s="78"/>
      <c r="AAU75" s="78"/>
      <c r="AAV75" s="78"/>
      <c r="AAW75" s="78"/>
      <c r="AAX75" s="78"/>
      <c r="AAY75" s="78"/>
      <c r="AAZ75" s="78"/>
      <c r="ABA75" s="78"/>
      <c r="ABB75" s="78"/>
      <c r="ABC75" s="78"/>
      <c r="ABD75" s="78"/>
      <c r="ABE75" s="78"/>
      <c r="ABF75" s="78"/>
      <c r="ABG75" s="78"/>
      <c r="ABH75" s="78"/>
      <c r="ABI75" s="78"/>
      <c r="ABJ75" s="78"/>
      <c r="ABK75" s="78"/>
      <c r="ABL75" s="78"/>
      <c r="ABM75" s="78"/>
      <c r="ABN75" s="78"/>
      <c r="ABO75" s="78"/>
      <c r="ABP75" s="78"/>
      <c r="ABQ75" s="78"/>
      <c r="ABR75" s="78"/>
      <c r="ABS75" s="78"/>
      <c r="ABT75" s="78"/>
      <c r="ABU75" s="78"/>
      <c r="ABV75" s="78"/>
      <c r="ABW75" s="78"/>
      <c r="ABX75" s="78"/>
      <c r="ABY75" s="78"/>
      <c r="ABZ75" s="78"/>
      <c r="ACA75" s="78"/>
      <c r="ACB75" s="78"/>
      <c r="ACC75" s="78"/>
      <c r="ACD75" s="78"/>
      <c r="ACE75" s="78"/>
      <c r="ACF75" s="78"/>
      <c r="ACG75" s="78"/>
      <c r="ACH75" s="78"/>
      <c r="ACI75" s="78"/>
      <c r="ACJ75" s="78"/>
      <c r="ACK75" s="78"/>
      <c r="ACL75" s="78"/>
      <c r="ACM75" s="78"/>
      <c r="ACN75" s="78"/>
      <c r="ACO75" s="78"/>
      <c r="ACP75" s="78"/>
      <c r="ACQ75" s="78"/>
      <c r="ACR75" s="78"/>
      <c r="ACS75" s="78"/>
      <c r="ACT75" s="78"/>
      <c r="ACU75" s="78"/>
      <c r="ACV75" s="78"/>
      <c r="ACW75" s="78"/>
      <c r="ACX75" s="78"/>
      <c r="ACY75" s="78"/>
      <c r="ACZ75" s="78"/>
      <c r="ADA75" s="78"/>
      <c r="ADB75" s="78"/>
      <c r="ADC75" s="78"/>
      <c r="ADD75" s="78"/>
      <c r="ADE75" s="78"/>
      <c r="ADF75" s="78"/>
      <c r="ADG75" s="78"/>
      <c r="ADH75" s="78"/>
      <c r="ADI75" s="78"/>
      <c r="ADJ75" s="78"/>
      <c r="ADK75" s="78"/>
      <c r="ADL75" s="78"/>
      <c r="ADM75" s="78"/>
      <c r="ADN75" s="78"/>
      <c r="ADO75" s="78"/>
      <c r="ADP75" s="78"/>
      <c r="ADQ75" s="78"/>
      <c r="ADR75" s="78"/>
      <c r="ADS75" s="78"/>
      <c r="ADT75" s="78"/>
      <c r="ADU75" s="78"/>
      <c r="ADV75" s="78"/>
      <c r="ADW75" s="78"/>
      <c r="ADX75" s="78"/>
      <c r="ADY75" s="78"/>
      <c r="ADZ75" s="78"/>
      <c r="AEA75" s="78"/>
      <c r="AEB75" s="78"/>
      <c r="AEC75" s="78"/>
      <c r="AED75" s="78"/>
      <c r="AEE75" s="78"/>
      <c r="AEF75" s="78"/>
      <c r="AEG75" s="78"/>
      <c r="AEH75" s="78"/>
      <c r="AEI75" s="78"/>
      <c r="AEJ75" s="78"/>
      <c r="AEK75" s="78"/>
      <c r="AEL75" s="78"/>
      <c r="AEM75" s="78"/>
      <c r="AEN75" s="78"/>
      <c r="AEO75" s="78"/>
      <c r="AEP75" s="78"/>
      <c r="AEQ75" s="78"/>
      <c r="AER75" s="78"/>
      <c r="AES75" s="78"/>
      <c r="AET75" s="78"/>
      <c r="AEU75" s="78"/>
      <c r="AEV75" s="78"/>
      <c r="AEW75" s="78"/>
      <c r="AEX75" s="78"/>
      <c r="AEY75" s="78"/>
      <c r="AEZ75" s="78"/>
      <c r="AFA75" s="78"/>
      <c r="AFB75" s="78"/>
      <c r="AFC75" s="78"/>
      <c r="AFD75" s="78"/>
      <c r="AFE75" s="78"/>
      <c r="AFF75" s="78"/>
      <c r="AFG75" s="78"/>
      <c r="AFH75" s="78"/>
      <c r="AFI75" s="78"/>
      <c r="AFJ75" s="78"/>
      <c r="AFK75" s="78"/>
      <c r="AFL75" s="78"/>
      <c r="AFM75" s="78"/>
      <c r="AFN75" s="78"/>
      <c r="AFO75" s="78"/>
      <c r="AFP75" s="78"/>
      <c r="AFQ75" s="78"/>
      <c r="AFR75" s="78"/>
      <c r="AFS75" s="78"/>
      <c r="AFT75" s="78"/>
      <c r="AFU75" s="78"/>
      <c r="AFV75" s="78"/>
      <c r="AFW75" s="78"/>
      <c r="AFX75" s="78"/>
      <c r="AFY75" s="78"/>
      <c r="AFZ75" s="78"/>
      <c r="AGA75" s="78"/>
      <c r="AGB75" s="78"/>
      <c r="AGC75" s="78"/>
      <c r="AGD75" s="78"/>
      <c r="AGE75" s="78"/>
      <c r="AGF75" s="78"/>
      <c r="AGG75" s="78"/>
      <c r="AGH75" s="78"/>
      <c r="AGI75" s="78"/>
      <c r="AGJ75" s="78"/>
      <c r="AGK75" s="78"/>
      <c r="AGL75" s="78"/>
      <c r="AGM75" s="78"/>
      <c r="AGN75" s="78"/>
      <c r="AGO75" s="78"/>
      <c r="AGP75" s="78"/>
      <c r="AGQ75" s="78"/>
      <c r="AGR75" s="78"/>
      <c r="AGS75" s="78"/>
      <c r="AGT75" s="78"/>
      <c r="AGU75" s="78"/>
      <c r="AGV75" s="78"/>
      <c r="AGW75" s="78"/>
      <c r="AGX75" s="78"/>
      <c r="AGY75" s="78"/>
      <c r="AGZ75" s="78"/>
      <c r="AHA75" s="78"/>
      <c r="AHB75" s="78"/>
      <c r="AHC75" s="78"/>
      <c r="AHD75" s="78"/>
      <c r="AHE75" s="78"/>
      <c r="AHF75" s="78"/>
      <c r="AHG75" s="78"/>
      <c r="AHH75" s="78"/>
      <c r="AHI75" s="78"/>
      <c r="AHJ75" s="78"/>
      <c r="AHK75" s="78"/>
      <c r="AHL75" s="78"/>
      <c r="AHM75" s="78"/>
      <c r="AHN75" s="78"/>
      <c r="AHO75" s="78"/>
      <c r="AHP75" s="78"/>
      <c r="AHQ75" s="78"/>
      <c r="AHR75" s="78"/>
      <c r="AHS75" s="78"/>
      <c r="AHT75" s="78"/>
      <c r="AHU75" s="78"/>
      <c r="AHV75" s="78"/>
      <c r="AHW75" s="78"/>
      <c r="AHX75" s="78"/>
      <c r="AHY75" s="78"/>
      <c r="AHZ75" s="78"/>
      <c r="AIA75" s="78"/>
      <c r="AIB75" s="78"/>
      <c r="AIC75" s="78"/>
      <c r="AID75" s="78"/>
      <c r="AIE75" s="78"/>
      <c r="AIF75" s="78"/>
      <c r="AIG75" s="78"/>
      <c r="AIH75" s="78"/>
      <c r="AII75" s="78"/>
      <c r="AIJ75" s="78"/>
      <c r="AIK75" s="78"/>
      <c r="AIL75" s="78"/>
      <c r="AIM75" s="78"/>
      <c r="AIN75" s="78"/>
      <c r="AIO75" s="78"/>
      <c r="AIP75" s="78"/>
      <c r="AIQ75" s="78"/>
      <c r="AIR75" s="78"/>
      <c r="AIS75" s="78"/>
      <c r="AIT75" s="78"/>
      <c r="AIU75" s="78"/>
      <c r="AIV75" s="78"/>
      <c r="AIW75" s="78"/>
      <c r="AIX75" s="78"/>
      <c r="AIY75" s="78"/>
      <c r="AIZ75" s="78"/>
      <c r="AJA75" s="78"/>
      <c r="AJB75" s="78"/>
      <c r="AJC75" s="78"/>
      <c r="AJD75" s="78"/>
      <c r="AJE75" s="78"/>
      <c r="AJF75" s="78"/>
      <c r="AJG75" s="78"/>
      <c r="AJH75" s="78"/>
      <c r="AJI75" s="78"/>
      <c r="AJJ75" s="78"/>
      <c r="AJK75" s="78"/>
      <c r="AJL75" s="78"/>
      <c r="AJM75" s="78"/>
      <c r="AJN75" s="78"/>
      <c r="AJO75" s="78"/>
      <c r="AJP75" s="78"/>
      <c r="AJQ75" s="78"/>
      <c r="AJR75" s="78"/>
      <c r="AJS75" s="78"/>
      <c r="AJT75" s="78"/>
      <c r="AJU75" s="78"/>
      <c r="AJV75" s="78"/>
      <c r="AJW75" s="78"/>
      <c r="AJX75" s="78"/>
      <c r="AJY75" s="78"/>
      <c r="AJZ75" s="78"/>
      <c r="AKA75" s="78"/>
      <c r="AKB75" s="78"/>
      <c r="AKC75" s="78"/>
      <c r="AKD75" s="78"/>
      <c r="AKE75" s="78"/>
      <c r="AKF75" s="78"/>
      <c r="AKG75" s="78"/>
      <c r="AKH75" s="78"/>
      <c r="AKI75" s="78"/>
      <c r="AKJ75" s="78"/>
      <c r="AKK75" s="78"/>
      <c r="AKL75" s="78"/>
      <c r="AKM75" s="78"/>
      <c r="AKN75" s="78"/>
      <c r="AKO75" s="78"/>
      <c r="AKP75" s="78"/>
      <c r="AKQ75" s="78"/>
      <c r="AKR75" s="78"/>
      <c r="AKS75" s="78"/>
      <c r="AKT75" s="78"/>
      <c r="AKU75" s="78"/>
      <c r="AKV75" s="78"/>
      <c r="AKW75" s="78"/>
      <c r="AKX75" s="78"/>
      <c r="AKY75" s="78"/>
      <c r="AKZ75" s="78"/>
      <c r="ALA75" s="78"/>
      <c r="ALB75" s="78"/>
      <c r="ALC75" s="78"/>
      <c r="ALD75" s="78"/>
      <c r="ALE75" s="78"/>
      <c r="ALF75" s="78"/>
      <c r="ALG75" s="78"/>
      <c r="ALH75" s="78"/>
      <c r="ALI75" s="78"/>
      <c r="ALJ75" s="78"/>
      <c r="ALK75" s="78"/>
      <c r="ALL75" s="78"/>
      <c r="ALM75" s="78"/>
      <c r="ALN75" s="78"/>
      <c r="ALO75" s="78"/>
      <c r="ALP75" s="78"/>
      <c r="ALQ75" s="78"/>
      <c r="ALR75" s="78"/>
      <c r="ALS75" s="78"/>
      <c r="ALT75" s="78"/>
      <c r="ALU75" s="78"/>
      <c r="ALV75" s="78"/>
      <c r="ALW75" s="78"/>
      <c r="ALX75" s="78"/>
      <c r="ALY75" s="78"/>
      <c r="ALZ75" s="78"/>
      <c r="AMA75" s="78"/>
      <c r="AMB75" s="78"/>
      <c r="AMC75" s="78"/>
      <c r="AMD75" s="78"/>
      <c r="AME75" s="78"/>
      <c r="AMF75" s="78"/>
      <c r="AMG75" s="78"/>
      <c r="AMH75" s="78"/>
      <c r="AMI75" s="78"/>
      <c r="AMJ75" s="78"/>
      <c r="AMK75" s="78"/>
      <c r="AML75" s="78"/>
      <c r="AMM75" s="78"/>
      <c r="AMN75" s="78"/>
    </row>
    <row r="76" spans="1:1028" s="79" customFormat="1" ht="54.75" customHeight="1">
      <c r="A76" s="72">
        <v>57</v>
      </c>
      <c r="B76" s="72">
        <v>19</v>
      </c>
      <c r="C76" s="66" t="s">
        <v>643</v>
      </c>
      <c r="D76" s="66" t="s">
        <v>69</v>
      </c>
      <c r="E76" s="66" t="s">
        <v>22</v>
      </c>
      <c r="F76" s="197">
        <v>2</v>
      </c>
      <c r="G76" s="66" t="s">
        <v>584</v>
      </c>
      <c r="H76" s="197">
        <v>60</v>
      </c>
      <c r="I76" s="197">
        <v>40</v>
      </c>
      <c r="J76" s="197">
        <v>1</v>
      </c>
      <c r="K76" s="19"/>
      <c r="L76" s="66" t="s">
        <v>585</v>
      </c>
      <c r="M76" s="221"/>
      <c r="N76" s="66" t="s">
        <v>585</v>
      </c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  <c r="IT76" s="78"/>
      <c r="IU76" s="78"/>
      <c r="IV76" s="78"/>
      <c r="IW76" s="78"/>
      <c r="IX76" s="78"/>
      <c r="IY76" s="78"/>
      <c r="IZ76" s="78"/>
      <c r="JA76" s="78"/>
      <c r="JB76" s="78"/>
      <c r="JC76" s="78"/>
      <c r="JD76" s="78"/>
      <c r="JE76" s="78"/>
      <c r="JF76" s="78"/>
      <c r="JG76" s="78"/>
      <c r="JH76" s="78"/>
      <c r="JI76" s="78"/>
      <c r="JJ76" s="78"/>
      <c r="JK76" s="78"/>
      <c r="JL76" s="78"/>
      <c r="JM76" s="78"/>
      <c r="JN76" s="78"/>
      <c r="JO76" s="78"/>
      <c r="JP76" s="78"/>
      <c r="JQ76" s="78"/>
      <c r="JR76" s="78"/>
      <c r="JS76" s="78"/>
      <c r="JT76" s="78"/>
      <c r="JU76" s="78"/>
      <c r="JV76" s="78"/>
      <c r="JW76" s="78"/>
      <c r="JX76" s="78"/>
      <c r="JY76" s="78"/>
      <c r="JZ76" s="78"/>
      <c r="KA76" s="78"/>
      <c r="KB76" s="78"/>
      <c r="KC76" s="78"/>
      <c r="KD76" s="78"/>
      <c r="KE76" s="78"/>
      <c r="KF76" s="78"/>
      <c r="KG76" s="78"/>
      <c r="KH76" s="78"/>
      <c r="KI76" s="78"/>
      <c r="KJ76" s="78"/>
      <c r="KK76" s="78"/>
      <c r="KL76" s="78"/>
      <c r="KM76" s="78"/>
      <c r="KN76" s="78"/>
      <c r="KO76" s="78"/>
      <c r="KP76" s="78"/>
      <c r="KQ76" s="78"/>
      <c r="KR76" s="78"/>
      <c r="KS76" s="78"/>
      <c r="KT76" s="78"/>
      <c r="KU76" s="78"/>
      <c r="KV76" s="78"/>
      <c r="KW76" s="78"/>
      <c r="KX76" s="78"/>
      <c r="KY76" s="78"/>
      <c r="KZ76" s="78"/>
      <c r="LA76" s="78"/>
      <c r="LB76" s="78"/>
      <c r="LC76" s="78"/>
      <c r="LD76" s="78"/>
      <c r="LE76" s="78"/>
      <c r="LF76" s="78"/>
      <c r="LG76" s="78"/>
      <c r="LH76" s="78"/>
      <c r="LI76" s="78"/>
      <c r="LJ76" s="78"/>
      <c r="LK76" s="78"/>
      <c r="LL76" s="78"/>
      <c r="LM76" s="78"/>
      <c r="LN76" s="78"/>
      <c r="LO76" s="78"/>
      <c r="LP76" s="78"/>
      <c r="LQ76" s="78"/>
      <c r="LR76" s="78"/>
      <c r="LS76" s="78"/>
      <c r="LT76" s="78"/>
      <c r="LU76" s="78"/>
      <c r="LV76" s="78"/>
      <c r="LW76" s="78"/>
      <c r="LX76" s="78"/>
      <c r="LY76" s="78"/>
      <c r="LZ76" s="78"/>
      <c r="MA76" s="78"/>
      <c r="MB76" s="78"/>
      <c r="MC76" s="78"/>
      <c r="MD76" s="78"/>
      <c r="ME76" s="78"/>
      <c r="MF76" s="78"/>
      <c r="MG76" s="78"/>
      <c r="MH76" s="78"/>
      <c r="MI76" s="78"/>
      <c r="MJ76" s="78"/>
      <c r="MK76" s="78"/>
      <c r="ML76" s="78"/>
      <c r="MM76" s="78"/>
      <c r="MN76" s="78"/>
      <c r="MO76" s="78"/>
      <c r="MP76" s="78"/>
      <c r="MQ76" s="78"/>
      <c r="MR76" s="78"/>
      <c r="MS76" s="78"/>
      <c r="MT76" s="78"/>
      <c r="MU76" s="78"/>
      <c r="MV76" s="78"/>
      <c r="MW76" s="78"/>
      <c r="MX76" s="78"/>
      <c r="MY76" s="78"/>
      <c r="MZ76" s="78"/>
      <c r="NA76" s="78"/>
      <c r="NB76" s="78"/>
      <c r="NC76" s="78"/>
      <c r="ND76" s="78"/>
      <c r="NE76" s="78"/>
      <c r="NF76" s="78"/>
      <c r="NG76" s="78"/>
      <c r="NH76" s="78"/>
      <c r="NI76" s="78"/>
      <c r="NJ76" s="78"/>
      <c r="NK76" s="78"/>
      <c r="NL76" s="78"/>
      <c r="NM76" s="78"/>
      <c r="NN76" s="78"/>
      <c r="NO76" s="78"/>
      <c r="NP76" s="78"/>
      <c r="NQ76" s="78"/>
      <c r="NR76" s="78"/>
      <c r="NS76" s="78"/>
      <c r="NT76" s="78"/>
      <c r="NU76" s="78"/>
      <c r="NV76" s="78"/>
      <c r="NW76" s="78"/>
      <c r="NX76" s="78"/>
      <c r="NY76" s="78"/>
      <c r="NZ76" s="78"/>
      <c r="OA76" s="78"/>
      <c r="OB76" s="78"/>
      <c r="OC76" s="78"/>
      <c r="OD76" s="78"/>
      <c r="OE76" s="78"/>
      <c r="OF76" s="78"/>
      <c r="OG76" s="78"/>
      <c r="OH76" s="78"/>
      <c r="OI76" s="78"/>
      <c r="OJ76" s="78"/>
      <c r="OK76" s="78"/>
      <c r="OL76" s="78"/>
      <c r="OM76" s="78"/>
      <c r="ON76" s="78"/>
      <c r="OO76" s="78"/>
      <c r="OP76" s="78"/>
      <c r="OQ76" s="78"/>
      <c r="OR76" s="78"/>
      <c r="OS76" s="78"/>
      <c r="OT76" s="78"/>
      <c r="OU76" s="78"/>
      <c r="OV76" s="78"/>
      <c r="OW76" s="78"/>
      <c r="OX76" s="78"/>
      <c r="OY76" s="78"/>
      <c r="OZ76" s="78"/>
      <c r="PA76" s="78"/>
      <c r="PB76" s="78"/>
      <c r="PC76" s="78"/>
      <c r="PD76" s="78"/>
      <c r="PE76" s="78"/>
      <c r="PF76" s="78"/>
      <c r="PG76" s="78"/>
      <c r="PH76" s="78"/>
      <c r="PI76" s="78"/>
      <c r="PJ76" s="78"/>
      <c r="PK76" s="78"/>
      <c r="PL76" s="78"/>
      <c r="PM76" s="78"/>
      <c r="PN76" s="78"/>
      <c r="PO76" s="78"/>
      <c r="PP76" s="78"/>
      <c r="PQ76" s="78"/>
      <c r="PR76" s="78"/>
      <c r="PS76" s="78"/>
      <c r="PT76" s="78"/>
      <c r="PU76" s="78"/>
      <c r="PV76" s="78"/>
      <c r="PW76" s="78"/>
      <c r="PX76" s="78"/>
      <c r="PY76" s="78"/>
      <c r="PZ76" s="78"/>
      <c r="QA76" s="78"/>
      <c r="QB76" s="78"/>
      <c r="QC76" s="78"/>
      <c r="QD76" s="78"/>
      <c r="QE76" s="78"/>
      <c r="QF76" s="78"/>
      <c r="QG76" s="78"/>
      <c r="QH76" s="78"/>
      <c r="QI76" s="78"/>
      <c r="QJ76" s="78"/>
      <c r="QK76" s="78"/>
      <c r="QL76" s="78"/>
      <c r="QM76" s="78"/>
      <c r="QN76" s="78"/>
      <c r="QO76" s="78"/>
      <c r="QP76" s="78"/>
      <c r="QQ76" s="78"/>
      <c r="QR76" s="78"/>
      <c r="QS76" s="78"/>
      <c r="QT76" s="78"/>
      <c r="QU76" s="78"/>
      <c r="QV76" s="78"/>
      <c r="QW76" s="78"/>
      <c r="QX76" s="78"/>
      <c r="QY76" s="78"/>
      <c r="QZ76" s="78"/>
      <c r="RA76" s="78"/>
      <c r="RB76" s="78"/>
      <c r="RC76" s="78"/>
      <c r="RD76" s="78"/>
      <c r="RE76" s="78"/>
      <c r="RF76" s="78"/>
      <c r="RG76" s="78"/>
      <c r="RH76" s="78"/>
      <c r="RI76" s="78"/>
      <c r="RJ76" s="78"/>
      <c r="RK76" s="78"/>
      <c r="RL76" s="78"/>
      <c r="RM76" s="78"/>
      <c r="RN76" s="78"/>
      <c r="RO76" s="78"/>
      <c r="RP76" s="78"/>
      <c r="RQ76" s="78"/>
      <c r="RR76" s="78"/>
      <c r="RS76" s="78"/>
      <c r="RT76" s="78"/>
      <c r="RU76" s="78"/>
      <c r="RV76" s="78"/>
      <c r="RW76" s="78"/>
      <c r="RX76" s="78"/>
      <c r="RY76" s="78"/>
      <c r="RZ76" s="78"/>
      <c r="SA76" s="78"/>
      <c r="SB76" s="78"/>
      <c r="SC76" s="78"/>
      <c r="SD76" s="78"/>
      <c r="SE76" s="78"/>
      <c r="SF76" s="78"/>
      <c r="SG76" s="78"/>
      <c r="SH76" s="78"/>
      <c r="SI76" s="78"/>
      <c r="SJ76" s="78"/>
      <c r="SK76" s="78"/>
      <c r="SL76" s="78"/>
      <c r="SM76" s="78"/>
      <c r="SN76" s="78"/>
      <c r="SO76" s="78"/>
      <c r="SP76" s="78"/>
      <c r="SQ76" s="78"/>
      <c r="SR76" s="78"/>
      <c r="SS76" s="78"/>
      <c r="ST76" s="78"/>
      <c r="SU76" s="78"/>
      <c r="SV76" s="78"/>
      <c r="SW76" s="78"/>
      <c r="SX76" s="78"/>
      <c r="SY76" s="78"/>
      <c r="SZ76" s="78"/>
      <c r="TA76" s="78"/>
      <c r="TB76" s="78"/>
      <c r="TC76" s="78"/>
      <c r="TD76" s="78"/>
      <c r="TE76" s="78"/>
      <c r="TF76" s="78"/>
      <c r="TG76" s="78"/>
      <c r="TH76" s="78"/>
      <c r="TI76" s="78"/>
      <c r="TJ76" s="78"/>
      <c r="TK76" s="78"/>
      <c r="TL76" s="78"/>
      <c r="TM76" s="78"/>
      <c r="TN76" s="78"/>
      <c r="TO76" s="78"/>
      <c r="TP76" s="78"/>
      <c r="TQ76" s="78"/>
      <c r="TR76" s="78"/>
      <c r="TS76" s="78"/>
      <c r="TT76" s="78"/>
      <c r="TU76" s="78"/>
      <c r="TV76" s="78"/>
      <c r="TW76" s="78"/>
      <c r="TX76" s="78"/>
      <c r="TY76" s="78"/>
      <c r="TZ76" s="78"/>
      <c r="UA76" s="78"/>
      <c r="UB76" s="78"/>
      <c r="UC76" s="78"/>
      <c r="UD76" s="78"/>
      <c r="UE76" s="78"/>
      <c r="UF76" s="78"/>
      <c r="UG76" s="78"/>
      <c r="UH76" s="78"/>
      <c r="UI76" s="78"/>
      <c r="UJ76" s="78"/>
      <c r="UK76" s="78"/>
      <c r="UL76" s="78"/>
      <c r="UM76" s="78"/>
      <c r="UN76" s="78"/>
      <c r="UO76" s="78"/>
      <c r="UP76" s="78"/>
      <c r="UQ76" s="78"/>
      <c r="UR76" s="78"/>
      <c r="US76" s="78"/>
      <c r="UT76" s="78"/>
      <c r="UU76" s="78"/>
      <c r="UV76" s="78"/>
      <c r="UW76" s="78"/>
      <c r="UX76" s="78"/>
      <c r="UY76" s="78"/>
      <c r="UZ76" s="78"/>
      <c r="VA76" s="78"/>
      <c r="VB76" s="78"/>
      <c r="VC76" s="78"/>
      <c r="VD76" s="78"/>
      <c r="VE76" s="78"/>
      <c r="VF76" s="78"/>
      <c r="VG76" s="78"/>
      <c r="VH76" s="78"/>
      <c r="VI76" s="78"/>
      <c r="VJ76" s="78"/>
      <c r="VK76" s="78"/>
      <c r="VL76" s="78"/>
      <c r="VM76" s="78"/>
      <c r="VN76" s="78"/>
      <c r="VO76" s="78"/>
      <c r="VP76" s="78"/>
      <c r="VQ76" s="78"/>
      <c r="VR76" s="78"/>
      <c r="VS76" s="78"/>
      <c r="VT76" s="78"/>
      <c r="VU76" s="78"/>
      <c r="VV76" s="78"/>
      <c r="VW76" s="78"/>
      <c r="VX76" s="78"/>
      <c r="VY76" s="78"/>
      <c r="VZ76" s="78"/>
      <c r="WA76" s="78"/>
      <c r="WB76" s="78"/>
      <c r="WC76" s="78"/>
      <c r="WD76" s="78"/>
      <c r="WE76" s="78"/>
      <c r="WF76" s="78"/>
      <c r="WG76" s="78"/>
      <c r="WH76" s="78"/>
      <c r="WI76" s="78"/>
      <c r="WJ76" s="78"/>
      <c r="WK76" s="78"/>
      <c r="WL76" s="78"/>
      <c r="WM76" s="78"/>
      <c r="WN76" s="78"/>
      <c r="WO76" s="78"/>
      <c r="WP76" s="78"/>
      <c r="WQ76" s="78"/>
      <c r="WR76" s="78"/>
      <c r="WS76" s="78"/>
      <c r="WT76" s="78"/>
      <c r="WU76" s="78"/>
      <c r="WV76" s="78"/>
      <c r="WW76" s="78"/>
      <c r="WX76" s="78"/>
      <c r="WY76" s="78"/>
      <c r="WZ76" s="78"/>
      <c r="XA76" s="78"/>
      <c r="XB76" s="78"/>
      <c r="XC76" s="78"/>
      <c r="XD76" s="78"/>
      <c r="XE76" s="78"/>
      <c r="XF76" s="78"/>
      <c r="XG76" s="78"/>
      <c r="XH76" s="78"/>
      <c r="XI76" s="78"/>
      <c r="XJ76" s="78"/>
      <c r="XK76" s="78"/>
      <c r="XL76" s="78"/>
      <c r="XM76" s="78"/>
      <c r="XN76" s="78"/>
      <c r="XO76" s="78"/>
      <c r="XP76" s="78"/>
      <c r="XQ76" s="78"/>
      <c r="XR76" s="78"/>
      <c r="XS76" s="78"/>
      <c r="XT76" s="78"/>
      <c r="XU76" s="78"/>
      <c r="XV76" s="78"/>
      <c r="XW76" s="78"/>
      <c r="XX76" s="78"/>
      <c r="XY76" s="78"/>
      <c r="XZ76" s="78"/>
      <c r="YA76" s="78"/>
      <c r="YB76" s="78"/>
      <c r="YC76" s="78"/>
      <c r="YD76" s="78"/>
      <c r="YE76" s="78"/>
      <c r="YF76" s="78"/>
      <c r="YG76" s="78"/>
      <c r="YH76" s="78"/>
      <c r="YI76" s="78"/>
      <c r="YJ76" s="78"/>
      <c r="YK76" s="78"/>
      <c r="YL76" s="78"/>
      <c r="YM76" s="78"/>
      <c r="YN76" s="78"/>
      <c r="YO76" s="78"/>
      <c r="YP76" s="78"/>
      <c r="YQ76" s="78"/>
      <c r="YR76" s="78"/>
      <c r="YS76" s="78"/>
      <c r="YT76" s="78"/>
      <c r="YU76" s="78"/>
      <c r="YV76" s="78"/>
      <c r="YW76" s="78"/>
      <c r="YX76" s="78"/>
      <c r="YY76" s="78"/>
      <c r="YZ76" s="78"/>
      <c r="ZA76" s="78"/>
      <c r="ZB76" s="78"/>
      <c r="ZC76" s="78"/>
      <c r="ZD76" s="78"/>
      <c r="ZE76" s="78"/>
      <c r="ZF76" s="78"/>
      <c r="ZG76" s="78"/>
      <c r="ZH76" s="78"/>
      <c r="ZI76" s="78"/>
      <c r="ZJ76" s="78"/>
      <c r="ZK76" s="78"/>
      <c r="ZL76" s="78"/>
      <c r="ZM76" s="78"/>
      <c r="ZN76" s="78"/>
      <c r="ZO76" s="78"/>
      <c r="ZP76" s="78"/>
      <c r="ZQ76" s="78"/>
      <c r="ZR76" s="78"/>
      <c r="ZS76" s="78"/>
      <c r="ZT76" s="78"/>
      <c r="ZU76" s="78"/>
      <c r="ZV76" s="78"/>
      <c r="ZW76" s="78"/>
      <c r="ZX76" s="78"/>
      <c r="ZY76" s="78"/>
      <c r="ZZ76" s="78"/>
      <c r="AAA76" s="78"/>
      <c r="AAB76" s="78"/>
      <c r="AAC76" s="78"/>
      <c r="AAD76" s="78"/>
      <c r="AAE76" s="78"/>
      <c r="AAF76" s="78"/>
      <c r="AAG76" s="78"/>
      <c r="AAH76" s="78"/>
      <c r="AAI76" s="78"/>
      <c r="AAJ76" s="78"/>
      <c r="AAK76" s="78"/>
      <c r="AAL76" s="78"/>
      <c r="AAM76" s="78"/>
      <c r="AAN76" s="78"/>
      <c r="AAO76" s="78"/>
      <c r="AAP76" s="78"/>
      <c r="AAQ76" s="78"/>
      <c r="AAR76" s="78"/>
      <c r="AAS76" s="78"/>
      <c r="AAT76" s="78"/>
      <c r="AAU76" s="78"/>
      <c r="AAV76" s="78"/>
      <c r="AAW76" s="78"/>
      <c r="AAX76" s="78"/>
      <c r="AAY76" s="78"/>
      <c r="AAZ76" s="78"/>
      <c r="ABA76" s="78"/>
      <c r="ABB76" s="78"/>
      <c r="ABC76" s="78"/>
      <c r="ABD76" s="78"/>
      <c r="ABE76" s="78"/>
      <c r="ABF76" s="78"/>
      <c r="ABG76" s="78"/>
      <c r="ABH76" s="78"/>
      <c r="ABI76" s="78"/>
      <c r="ABJ76" s="78"/>
      <c r="ABK76" s="78"/>
      <c r="ABL76" s="78"/>
      <c r="ABM76" s="78"/>
      <c r="ABN76" s="78"/>
      <c r="ABO76" s="78"/>
      <c r="ABP76" s="78"/>
      <c r="ABQ76" s="78"/>
      <c r="ABR76" s="78"/>
      <c r="ABS76" s="78"/>
      <c r="ABT76" s="78"/>
      <c r="ABU76" s="78"/>
      <c r="ABV76" s="78"/>
      <c r="ABW76" s="78"/>
      <c r="ABX76" s="78"/>
      <c r="ABY76" s="78"/>
      <c r="ABZ76" s="78"/>
      <c r="ACA76" s="78"/>
      <c r="ACB76" s="78"/>
      <c r="ACC76" s="78"/>
      <c r="ACD76" s="78"/>
      <c r="ACE76" s="78"/>
      <c r="ACF76" s="78"/>
      <c r="ACG76" s="78"/>
      <c r="ACH76" s="78"/>
      <c r="ACI76" s="78"/>
      <c r="ACJ76" s="78"/>
      <c r="ACK76" s="78"/>
      <c r="ACL76" s="78"/>
      <c r="ACM76" s="78"/>
      <c r="ACN76" s="78"/>
      <c r="ACO76" s="78"/>
      <c r="ACP76" s="78"/>
      <c r="ACQ76" s="78"/>
      <c r="ACR76" s="78"/>
      <c r="ACS76" s="78"/>
      <c r="ACT76" s="78"/>
      <c r="ACU76" s="78"/>
      <c r="ACV76" s="78"/>
      <c r="ACW76" s="78"/>
      <c r="ACX76" s="78"/>
      <c r="ACY76" s="78"/>
      <c r="ACZ76" s="78"/>
      <c r="ADA76" s="78"/>
      <c r="ADB76" s="78"/>
      <c r="ADC76" s="78"/>
      <c r="ADD76" s="78"/>
      <c r="ADE76" s="78"/>
      <c r="ADF76" s="78"/>
      <c r="ADG76" s="78"/>
      <c r="ADH76" s="78"/>
      <c r="ADI76" s="78"/>
      <c r="ADJ76" s="78"/>
      <c r="ADK76" s="78"/>
      <c r="ADL76" s="78"/>
      <c r="ADM76" s="78"/>
      <c r="ADN76" s="78"/>
      <c r="ADO76" s="78"/>
      <c r="ADP76" s="78"/>
      <c r="ADQ76" s="78"/>
      <c r="ADR76" s="78"/>
      <c r="ADS76" s="78"/>
      <c r="ADT76" s="78"/>
      <c r="ADU76" s="78"/>
      <c r="ADV76" s="78"/>
      <c r="ADW76" s="78"/>
      <c r="ADX76" s="78"/>
      <c r="ADY76" s="78"/>
      <c r="ADZ76" s="78"/>
      <c r="AEA76" s="78"/>
      <c r="AEB76" s="78"/>
      <c r="AEC76" s="78"/>
      <c r="AED76" s="78"/>
      <c r="AEE76" s="78"/>
      <c r="AEF76" s="78"/>
      <c r="AEG76" s="78"/>
      <c r="AEH76" s="78"/>
      <c r="AEI76" s="78"/>
      <c r="AEJ76" s="78"/>
      <c r="AEK76" s="78"/>
      <c r="AEL76" s="78"/>
      <c r="AEM76" s="78"/>
      <c r="AEN76" s="78"/>
      <c r="AEO76" s="78"/>
      <c r="AEP76" s="78"/>
      <c r="AEQ76" s="78"/>
      <c r="AER76" s="78"/>
      <c r="AES76" s="78"/>
      <c r="AET76" s="78"/>
      <c r="AEU76" s="78"/>
      <c r="AEV76" s="78"/>
      <c r="AEW76" s="78"/>
      <c r="AEX76" s="78"/>
      <c r="AEY76" s="78"/>
      <c r="AEZ76" s="78"/>
      <c r="AFA76" s="78"/>
      <c r="AFB76" s="78"/>
      <c r="AFC76" s="78"/>
      <c r="AFD76" s="78"/>
      <c r="AFE76" s="78"/>
      <c r="AFF76" s="78"/>
      <c r="AFG76" s="78"/>
      <c r="AFH76" s="78"/>
      <c r="AFI76" s="78"/>
      <c r="AFJ76" s="78"/>
      <c r="AFK76" s="78"/>
      <c r="AFL76" s="78"/>
      <c r="AFM76" s="78"/>
      <c r="AFN76" s="78"/>
      <c r="AFO76" s="78"/>
      <c r="AFP76" s="78"/>
      <c r="AFQ76" s="78"/>
      <c r="AFR76" s="78"/>
      <c r="AFS76" s="78"/>
      <c r="AFT76" s="78"/>
      <c r="AFU76" s="78"/>
      <c r="AFV76" s="78"/>
      <c r="AFW76" s="78"/>
      <c r="AFX76" s="78"/>
      <c r="AFY76" s="78"/>
      <c r="AFZ76" s="78"/>
      <c r="AGA76" s="78"/>
      <c r="AGB76" s="78"/>
      <c r="AGC76" s="78"/>
      <c r="AGD76" s="78"/>
      <c r="AGE76" s="78"/>
      <c r="AGF76" s="78"/>
      <c r="AGG76" s="78"/>
      <c r="AGH76" s="78"/>
      <c r="AGI76" s="78"/>
      <c r="AGJ76" s="78"/>
      <c r="AGK76" s="78"/>
      <c r="AGL76" s="78"/>
      <c r="AGM76" s="78"/>
      <c r="AGN76" s="78"/>
      <c r="AGO76" s="78"/>
      <c r="AGP76" s="78"/>
      <c r="AGQ76" s="78"/>
      <c r="AGR76" s="78"/>
      <c r="AGS76" s="78"/>
      <c r="AGT76" s="78"/>
      <c r="AGU76" s="78"/>
      <c r="AGV76" s="78"/>
      <c r="AGW76" s="78"/>
      <c r="AGX76" s="78"/>
      <c r="AGY76" s="78"/>
      <c r="AGZ76" s="78"/>
      <c r="AHA76" s="78"/>
      <c r="AHB76" s="78"/>
      <c r="AHC76" s="78"/>
      <c r="AHD76" s="78"/>
      <c r="AHE76" s="78"/>
      <c r="AHF76" s="78"/>
      <c r="AHG76" s="78"/>
      <c r="AHH76" s="78"/>
      <c r="AHI76" s="78"/>
      <c r="AHJ76" s="78"/>
      <c r="AHK76" s="78"/>
      <c r="AHL76" s="78"/>
      <c r="AHM76" s="78"/>
      <c r="AHN76" s="78"/>
      <c r="AHO76" s="78"/>
      <c r="AHP76" s="78"/>
      <c r="AHQ76" s="78"/>
      <c r="AHR76" s="78"/>
      <c r="AHS76" s="78"/>
      <c r="AHT76" s="78"/>
      <c r="AHU76" s="78"/>
      <c r="AHV76" s="78"/>
      <c r="AHW76" s="78"/>
      <c r="AHX76" s="78"/>
      <c r="AHY76" s="78"/>
      <c r="AHZ76" s="78"/>
      <c r="AIA76" s="78"/>
      <c r="AIB76" s="78"/>
      <c r="AIC76" s="78"/>
      <c r="AID76" s="78"/>
      <c r="AIE76" s="78"/>
      <c r="AIF76" s="78"/>
      <c r="AIG76" s="78"/>
      <c r="AIH76" s="78"/>
      <c r="AII76" s="78"/>
      <c r="AIJ76" s="78"/>
      <c r="AIK76" s="78"/>
      <c r="AIL76" s="78"/>
      <c r="AIM76" s="78"/>
      <c r="AIN76" s="78"/>
      <c r="AIO76" s="78"/>
      <c r="AIP76" s="78"/>
      <c r="AIQ76" s="78"/>
      <c r="AIR76" s="78"/>
      <c r="AIS76" s="78"/>
      <c r="AIT76" s="78"/>
      <c r="AIU76" s="78"/>
      <c r="AIV76" s="78"/>
      <c r="AIW76" s="78"/>
      <c r="AIX76" s="78"/>
      <c r="AIY76" s="78"/>
      <c r="AIZ76" s="78"/>
      <c r="AJA76" s="78"/>
      <c r="AJB76" s="78"/>
      <c r="AJC76" s="78"/>
      <c r="AJD76" s="78"/>
      <c r="AJE76" s="78"/>
      <c r="AJF76" s="78"/>
      <c r="AJG76" s="78"/>
      <c r="AJH76" s="78"/>
      <c r="AJI76" s="78"/>
      <c r="AJJ76" s="78"/>
      <c r="AJK76" s="78"/>
      <c r="AJL76" s="78"/>
      <c r="AJM76" s="78"/>
      <c r="AJN76" s="78"/>
      <c r="AJO76" s="78"/>
      <c r="AJP76" s="78"/>
      <c r="AJQ76" s="78"/>
      <c r="AJR76" s="78"/>
      <c r="AJS76" s="78"/>
      <c r="AJT76" s="78"/>
      <c r="AJU76" s="78"/>
      <c r="AJV76" s="78"/>
      <c r="AJW76" s="78"/>
      <c r="AJX76" s="78"/>
      <c r="AJY76" s="78"/>
      <c r="AJZ76" s="78"/>
      <c r="AKA76" s="78"/>
      <c r="AKB76" s="78"/>
      <c r="AKC76" s="78"/>
      <c r="AKD76" s="78"/>
      <c r="AKE76" s="78"/>
      <c r="AKF76" s="78"/>
      <c r="AKG76" s="78"/>
      <c r="AKH76" s="78"/>
      <c r="AKI76" s="78"/>
      <c r="AKJ76" s="78"/>
      <c r="AKK76" s="78"/>
      <c r="AKL76" s="78"/>
      <c r="AKM76" s="78"/>
      <c r="AKN76" s="78"/>
      <c r="AKO76" s="78"/>
      <c r="AKP76" s="78"/>
      <c r="AKQ76" s="78"/>
      <c r="AKR76" s="78"/>
      <c r="AKS76" s="78"/>
      <c r="AKT76" s="78"/>
      <c r="AKU76" s="78"/>
      <c r="AKV76" s="78"/>
      <c r="AKW76" s="78"/>
      <c r="AKX76" s="78"/>
      <c r="AKY76" s="78"/>
      <c r="AKZ76" s="78"/>
      <c r="ALA76" s="78"/>
      <c r="ALB76" s="78"/>
      <c r="ALC76" s="78"/>
      <c r="ALD76" s="78"/>
      <c r="ALE76" s="78"/>
      <c r="ALF76" s="78"/>
      <c r="ALG76" s="78"/>
      <c r="ALH76" s="78"/>
      <c r="ALI76" s="78"/>
      <c r="ALJ76" s="78"/>
      <c r="ALK76" s="78"/>
      <c r="ALL76" s="78"/>
      <c r="ALM76" s="78"/>
      <c r="ALN76" s="78"/>
      <c r="ALO76" s="78"/>
      <c r="ALP76" s="78"/>
      <c r="ALQ76" s="78"/>
      <c r="ALR76" s="78"/>
      <c r="ALS76" s="78"/>
      <c r="ALT76" s="78"/>
      <c r="ALU76" s="78"/>
      <c r="ALV76" s="78"/>
      <c r="ALW76" s="78"/>
      <c r="ALX76" s="78"/>
      <c r="ALY76" s="78"/>
      <c r="ALZ76" s="78"/>
      <c r="AMA76" s="78"/>
      <c r="AMB76" s="78"/>
      <c r="AMC76" s="78"/>
      <c r="AMD76" s="78"/>
      <c r="AME76" s="78"/>
      <c r="AMF76" s="78"/>
      <c r="AMG76" s="78"/>
      <c r="AMH76" s="78"/>
      <c r="AMI76" s="78"/>
      <c r="AMJ76" s="78"/>
      <c r="AMK76" s="78"/>
      <c r="AML76" s="78"/>
      <c r="AMM76" s="78"/>
      <c r="AMN76" s="78"/>
    </row>
    <row r="77" spans="1:1028" s="79" customFormat="1" ht="54.75" customHeight="1">
      <c r="A77" s="219">
        <v>58</v>
      </c>
      <c r="B77" s="219">
        <v>20</v>
      </c>
      <c r="C77" s="66" t="s">
        <v>590</v>
      </c>
      <c r="D77" s="199" t="s">
        <v>401</v>
      </c>
      <c r="E77" s="66" t="s">
        <v>587</v>
      </c>
      <c r="F77" s="220"/>
      <c r="G77" s="198" t="s">
        <v>591</v>
      </c>
      <c r="H77" s="220">
        <v>135</v>
      </c>
      <c r="I77" s="220">
        <v>75</v>
      </c>
      <c r="J77" s="220">
        <v>2</v>
      </c>
      <c r="K77" s="19"/>
      <c r="L77" s="62" t="s">
        <v>592</v>
      </c>
      <c r="M77" s="201"/>
      <c r="N77" s="66" t="s">
        <v>592</v>
      </c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  <c r="IT77" s="78"/>
      <c r="IU77" s="78"/>
      <c r="IV77" s="78"/>
      <c r="IW77" s="78"/>
      <c r="IX77" s="78"/>
      <c r="IY77" s="78"/>
      <c r="IZ77" s="78"/>
      <c r="JA77" s="78"/>
      <c r="JB77" s="78"/>
      <c r="JC77" s="78"/>
      <c r="JD77" s="78"/>
      <c r="JE77" s="78"/>
      <c r="JF77" s="78"/>
      <c r="JG77" s="78"/>
      <c r="JH77" s="78"/>
      <c r="JI77" s="78"/>
      <c r="JJ77" s="78"/>
      <c r="JK77" s="78"/>
      <c r="JL77" s="78"/>
      <c r="JM77" s="78"/>
      <c r="JN77" s="78"/>
      <c r="JO77" s="78"/>
      <c r="JP77" s="78"/>
      <c r="JQ77" s="78"/>
      <c r="JR77" s="78"/>
      <c r="JS77" s="78"/>
      <c r="JT77" s="78"/>
      <c r="JU77" s="78"/>
      <c r="JV77" s="78"/>
      <c r="JW77" s="78"/>
      <c r="JX77" s="78"/>
      <c r="JY77" s="78"/>
      <c r="JZ77" s="78"/>
      <c r="KA77" s="78"/>
      <c r="KB77" s="78"/>
      <c r="KC77" s="78"/>
      <c r="KD77" s="78"/>
      <c r="KE77" s="78"/>
      <c r="KF77" s="78"/>
      <c r="KG77" s="78"/>
      <c r="KH77" s="78"/>
      <c r="KI77" s="78"/>
      <c r="KJ77" s="78"/>
      <c r="KK77" s="78"/>
      <c r="KL77" s="78"/>
      <c r="KM77" s="78"/>
      <c r="KN77" s="78"/>
      <c r="KO77" s="78"/>
      <c r="KP77" s="78"/>
      <c r="KQ77" s="78"/>
      <c r="KR77" s="78"/>
      <c r="KS77" s="78"/>
      <c r="KT77" s="78"/>
      <c r="KU77" s="78"/>
      <c r="KV77" s="78"/>
      <c r="KW77" s="78"/>
      <c r="KX77" s="78"/>
      <c r="KY77" s="78"/>
      <c r="KZ77" s="78"/>
      <c r="LA77" s="78"/>
      <c r="LB77" s="78"/>
      <c r="LC77" s="78"/>
      <c r="LD77" s="78"/>
      <c r="LE77" s="78"/>
      <c r="LF77" s="78"/>
      <c r="LG77" s="78"/>
      <c r="LH77" s="78"/>
      <c r="LI77" s="78"/>
      <c r="LJ77" s="78"/>
      <c r="LK77" s="78"/>
      <c r="LL77" s="78"/>
      <c r="LM77" s="78"/>
      <c r="LN77" s="78"/>
      <c r="LO77" s="78"/>
      <c r="LP77" s="78"/>
      <c r="LQ77" s="78"/>
      <c r="LR77" s="78"/>
      <c r="LS77" s="78"/>
      <c r="LT77" s="78"/>
      <c r="LU77" s="78"/>
      <c r="LV77" s="78"/>
      <c r="LW77" s="78"/>
      <c r="LX77" s="78"/>
      <c r="LY77" s="78"/>
      <c r="LZ77" s="78"/>
      <c r="MA77" s="78"/>
      <c r="MB77" s="78"/>
      <c r="MC77" s="78"/>
      <c r="MD77" s="78"/>
      <c r="ME77" s="78"/>
      <c r="MF77" s="78"/>
      <c r="MG77" s="78"/>
      <c r="MH77" s="78"/>
      <c r="MI77" s="78"/>
      <c r="MJ77" s="78"/>
      <c r="MK77" s="78"/>
      <c r="ML77" s="78"/>
      <c r="MM77" s="78"/>
      <c r="MN77" s="78"/>
      <c r="MO77" s="78"/>
      <c r="MP77" s="78"/>
      <c r="MQ77" s="78"/>
      <c r="MR77" s="78"/>
      <c r="MS77" s="78"/>
      <c r="MT77" s="78"/>
      <c r="MU77" s="78"/>
      <c r="MV77" s="78"/>
      <c r="MW77" s="78"/>
      <c r="MX77" s="78"/>
      <c r="MY77" s="78"/>
      <c r="MZ77" s="78"/>
      <c r="NA77" s="78"/>
      <c r="NB77" s="78"/>
      <c r="NC77" s="78"/>
      <c r="ND77" s="78"/>
      <c r="NE77" s="78"/>
      <c r="NF77" s="78"/>
      <c r="NG77" s="78"/>
      <c r="NH77" s="78"/>
      <c r="NI77" s="78"/>
      <c r="NJ77" s="78"/>
      <c r="NK77" s="78"/>
      <c r="NL77" s="78"/>
      <c r="NM77" s="78"/>
      <c r="NN77" s="78"/>
      <c r="NO77" s="78"/>
      <c r="NP77" s="78"/>
      <c r="NQ77" s="78"/>
      <c r="NR77" s="78"/>
      <c r="NS77" s="78"/>
      <c r="NT77" s="78"/>
      <c r="NU77" s="78"/>
      <c r="NV77" s="78"/>
      <c r="NW77" s="78"/>
      <c r="NX77" s="78"/>
      <c r="NY77" s="78"/>
      <c r="NZ77" s="78"/>
      <c r="OA77" s="78"/>
      <c r="OB77" s="78"/>
      <c r="OC77" s="78"/>
      <c r="OD77" s="78"/>
      <c r="OE77" s="78"/>
      <c r="OF77" s="78"/>
      <c r="OG77" s="78"/>
      <c r="OH77" s="78"/>
      <c r="OI77" s="78"/>
      <c r="OJ77" s="78"/>
      <c r="OK77" s="78"/>
      <c r="OL77" s="78"/>
      <c r="OM77" s="78"/>
      <c r="ON77" s="78"/>
      <c r="OO77" s="78"/>
      <c r="OP77" s="78"/>
      <c r="OQ77" s="78"/>
      <c r="OR77" s="78"/>
      <c r="OS77" s="78"/>
      <c r="OT77" s="78"/>
      <c r="OU77" s="78"/>
      <c r="OV77" s="78"/>
      <c r="OW77" s="78"/>
      <c r="OX77" s="78"/>
      <c r="OY77" s="78"/>
      <c r="OZ77" s="78"/>
      <c r="PA77" s="78"/>
      <c r="PB77" s="78"/>
      <c r="PC77" s="78"/>
      <c r="PD77" s="78"/>
      <c r="PE77" s="78"/>
      <c r="PF77" s="78"/>
      <c r="PG77" s="78"/>
      <c r="PH77" s="78"/>
      <c r="PI77" s="78"/>
      <c r="PJ77" s="78"/>
      <c r="PK77" s="78"/>
      <c r="PL77" s="78"/>
      <c r="PM77" s="78"/>
      <c r="PN77" s="78"/>
      <c r="PO77" s="78"/>
      <c r="PP77" s="78"/>
      <c r="PQ77" s="78"/>
      <c r="PR77" s="78"/>
      <c r="PS77" s="78"/>
      <c r="PT77" s="78"/>
      <c r="PU77" s="78"/>
      <c r="PV77" s="78"/>
      <c r="PW77" s="78"/>
      <c r="PX77" s="78"/>
      <c r="PY77" s="78"/>
      <c r="PZ77" s="78"/>
      <c r="QA77" s="78"/>
      <c r="QB77" s="78"/>
      <c r="QC77" s="78"/>
      <c r="QD77" s="78"/>
      <c r="QE77" s="78"/>
      <c r="QF77" s="78"/>
      <c r="QG77" s="78"/>
      <c r="QH77" s="78"/>
      <c r="QI77" s="78"/>
      <c r="QJ77" s="78"/>
      <c r="QK77" s="78"/>
      <c r="QL77" s="78"/>
      <c r="QM77" s="78"/>
      <c r="QN77" s="78"/>
      <c r="QO77" s="78"/>
      <c r="QP77" s="78"/>
      <c r="QQ77" s="78"/>
      <c r="QR77" s="78"/>
      <c r="QS77" s="78"/>
      <c r="QT77" s="78"/>
      <c r="QU77" s="78"/>
      <c r="QV77" s="78"/>
      <c r="QW77" s="78"/>
      <c r="QX77" s="78"/>
      <c r="QY77" s="78"/>
      <c r="QZ77" s="78"/>
      <c r="RA77" s="78"/>
      <c r="RB77" s="78"/>
      <c r="RC77" s="78"/>
      <c r="RD77" s="78"/>
      <c r="RE77" s="78"/>
      <c r="RF77" s="78"/>
      <c r="RG77" s="78"/>
      <c r="RH77" s="78"/>
      <c r="RI77" s="78"/>
      <c r="RJ77" s="78"/>
      <c r="RK77" s="78"/>
      <c r="RL77" s="78"/>
      <c r="RM77" s="78"/>
      <c r="RN77" s="78"/>
      <c r="RO77" s="78"/>
      <c r="RP77" s="78"/>
      <c r="RQ77" s="78"/>
      <c r="RR77" s="78"/>
      <c r="RS77" s="78"/>
      <c r="RT77" s="78"/>
      <c r="RU77" s="78"/>
      <c r="RV77" s="78"/>
      <c r="RW77" s="78"/>
      <c r="RX77" s="78"/>
      <c r="RY77" s="78"/>
      <c r="RZ77" s="78"/>
      <c r="SA77" s="78"/>
      <c r="SB77" s="78"/>
      <c r="SC77" s="78"/>
      <c r="SD77" s="78"/>
      <c r="SE77" s="78"/>
      <c r="SF77" s="78"/>
      <c r="SG77" s="78"/>
      <c r="SH77" s="78"/>
      <c r="SI77" s="78"/>
      <c r="SJ77" s="78"/>
      <c r="SK77" s="78"/>
      <c r="SL77" s="78"/>
      <c r="SM77" s="78"/>
      <c r="SN77" s="78"/>
      <c r="SO77" s="78"/>
      <c r="SP77" s="78"/>
      <c r="SQ77" s="78"/>
      <c r="SR77" s="78"/>
      <c r="SS77" s="78"/>
      <c r="ST77" s="78"/>
      <c r="SU77" s="78"/>
      <c r="SV77" s="78"/>
      <c r="SW77" s="78"/>
      <c r="SX77" s="78"/>
      <c r="SY77" s="78"/>
      <c r="SZ77" s="78"/>
      <c r="TA77" s="78"/>
      <c r="TB77" s="78"/>
      <c r="TC77" s="78"/>
      <c r="TD77" s="78"/>
      <c r="TE77" s="78"/>
      <c r="TF77" s="78"/>
      <c r="TG77" s="78"/>
      <c r="TH77" s="78"/>
      <c r="TI77" s="78"/>
      <c r="TJ77" s="78"/>
      <c r="TK77" s="78"/>
      <c r="TL77" s="78"/>
      <c r="TM77" s="78"/>
      <c r="TN77" s="78"/>
      <c r="TO77" s="78"/>
      <c r="TP77" s="78"/>
      <c r="TQ77" s="78"/>
      <c r="TR77" s="78"/>
      <c r="TS77" s="78"/>
      <c r="TT77" s="78"/>
      <c r="TU77" s="78"/>
      <c r="TV77" s="78"/>
      <c r="TW77" s="78"/>
      <c r="TX77" s="78"/>
      <c r="TY77" s="78"/>
      <c r="TZ77" s="78"/>
      <c r="UA77" s="78"/>
      <c r="UB77" s="78"/>
      <c r="UC77" s="78"/>
      <c r="UD77" s="78"/>
      <c r="UE77" s="78"/>
      <c r="UF77" s="78"/>
      <c r="UG77" s="78"/>
      <c r="UH77" s="78"/>
      <c r="UI77" s="78"/>
      <c r="UJ77" s="78"/>
      <c r="UK77" s="78"/>
      <c r="UL77" s="78"/>
      <c r="UM77" s="78"/>
      <c r="UN77" s="78"/>
      <c r="UO77" s="78"/>
      <c r="UP77" s="78"/>
      <c r="UQ77" s="78"/>
      <c r="UR77" s="78"/>
      <c r="US77" s="78"/>
      <c r="UT77" s="78"/>
      <c r="UU77" s="78"/>
      <c r="UV77" s="78"/>
      <c r="UW77" s="78"/>
      <c r="UX77" s="78"/>
      <c r="UY77" s="78"/>
      <c r="UZ77" s="78"/>
      <c r="VA77" s="78"/>
      <c r="VB77" s="78"/>
      <c r="VC77" s="78"/>
      <c r="VD77" s="78"/>
      <c r="VE77" s="78"/>
      <c r="VF77" s="78"/>
      <c r="VG77" s="78"/>
      <c r="VH77" s="78"/>
      <c r="VI77" s="78"/>
      <c r="VJ77" s="78"/>
      <c r="VK77" s="78"/>
      <c r="VL77" s="78"/>
      <c r="VM77" s="78"/>
      <c r="VN77" s="78"/>
      <c r="VO77" s="78"/>
      <c r="VP77" s="78"/>
      <c r="VQ77" s="78"/>
      <c r="VR77" s="78"/>
      <c r="VS77" s="78"/>
      <c r="VT77" s="78"/>
      <c r="VU77" s="78"/>
      <c r="VV77" s="78"/>
      <c r="VW77" s="78"/>
      <c r="VX77" s="78"/>
      <c r="VY77" s="78"/>
      <c r="VZ77" s="78"/>
      <c r="WA77" s="78"/>
      <c r="WB77" s="78"/>
      <c r="WC77" s="78"/>
      <c r="WD77" s="78"/>
      <c r="WE77" s="78"/>
      <c r="WF77" s="78"/>
      <c r="WG77" s="78"/>
      <c r="WH77" s="78"/>
      <c r="WI77" s="78"/>
      <c r="WJ77" s="78"/>
      <c r="WK77" s="78"/>
      <c r="WL77" s="78"/>
      <c r="WM77" s="78"/>
      <c r="WN77" s="78"/>
      <c r="WO77" s="78"/>
      <c r="WP77" s="78"/>
      <c r="WQ77" s="78"/>
      <c r="WR77" s="78"/>
      <c r="WS77" s="78"/>
      <c r="WT77" s="78"/>
      <c r="WU77" s="78"/>
      <c r="WV77" s="78"/>
      <c r="WW77" s="78"/>
      <c r="WX77" s="78"/>
      <c r="WY77" s="78"/>
      <c r="WZ77" s="78"/>
      <c r="XA77" s="78"/>
      <c r="XB77" s="78"/>
      <c r="XC77" s="78"/>
      <c r="XD77" s="78"/>
      <c r="XE77" s="78"/>
      <c r="XF77" s="78"/>
      <c r="XG77" s="78"/>
      <c r="XH77" s="78"/>
      <c r="XI77" s="78"/>
      <c r="XJ77" s="78"/>
      <c r="XK77" s="78"/>
      <c r="XL77" s="78"/>
      <c r="XM77" s="78"/>
      <c r="XN77" s="78"/>
      <c r="XO77" s="78"/>
      <c r="XP77" s="78"/>
      <c r="XQ77" s="78"/>
      <c r="XR77" s="78"/>
      <c r="XS77" s="78"/>
      <c r="XT77" s="78"/>
      <c r="XU77" s="78"/>
      <c r="XV77" s="78"/>
      <c r="XW77" s="78"/>
      <c r="XX77" s="78"/>
      <c r="XY77" s="78"/>
      <c r="XZ77" s="78"/>
      <c r="YA77" s="78"/>
      <c r="YB77" s="78"/>
      <c r="YC77" s="78"/>
      <c r="YD77" s="78"/>
      <c r="YE77" s="78"/>
      <c r="YF77" s="78"/>
      <c r="YG77" s="78"/>
      <c r="YH77" s="78"/>
      <c r="YI77" s="78"/>
      <c r="YJ77" s="78"/>
      <c r="YK77" s="78"/>
      <c r="YL77" s="78"/>
      <c r="YM77" s="78"/>
      <c r="YN77" s="78"/>
      <c r="YO77" s="78"/>
      <c r="YP77" s="78"/>
      <c r="YQ77" s="78"/>
      <c r="YR77" s="78"/>
      <c r="YS77" s="78"/>
      <c r="YT77" s="78"/>
      <c r="YU77" s="78"/>
      <c r="YV77" s="78"/>
      <c r="YW77" s="78"/>
      <c r="YX77" s="78"/>
      <c r="YY77" s="78"/>
      <c r="YZ77" s="78"/>
      <c r="ZA77" s="78"/>
      <c r="ZB77" s="78"/>
      <c r="ZC77" s="78"/>
      <c r="ZD77" s="78"/>
      <c r="ZE77" s="78"/>
      <c r="ZF77" s="78"/>
      <c r="ZG77" s="78"/>
      <c r="ZH77" s="78"/>
      <c r="ZI77" s="78"/>
      <c r="ZJ77" s="78"/>
      <c r="ZK77" s="78"/>
      <c r="ZL77" s="78"/>
      <c r="ZM77" s="78"/>
      <c r="ZN77" s="78"/>
      <c r="ZO77" s="78"/>
      <c r="ZP77" s="78"/>
      <c r="ZQ77" s="78"/>
      <c r="ZR77" s="78"/>
      <c r="ZS77" s="78"/>
      <c r="ZT77" s="78"/>
      <c r="ZU77" s="78"/>
      <c r="ZV77" s="78"/>
      <c r="ZW77" s="78"/>
      <c r="ZX77" s="78"/>
      <c r="ZY77" s="78"/>
      <c r="ZZ77" s="78"/>
      <c r="AAA77" s="78"/>
      <c r="AAB77" s="78"/>
      <c r="AAC77" s="78"/>
      <c r="AAD77" s="78"/>
      <c r="AAE77" s="78"/>
      <c r="AAF77" s="78"/>
      <c r="AAG77" s="78"/>
      <c r="AAH77" s="78"/>
      <c r="AAI77" s="78"/>
      <c r="AAJ77" s="78"/>
      <c r="AAK77" s="78"/>
      <c r="AAL77" s="78"/>
      <c r="AAM77" s="78"/>
      <c r="AAN77" s="78"/>
      <c r="AAO77" s="78"/>
      <c r="AAP77" s="78"/>
      <c r="AAQ77" s="78"/>
      <c r="AAR77" s="78"/>
      <c r="AAS77" s="78"/>
      <c r="AAT77" s="78"/>
      <c r="AAU77" s="78"/>
      <c r="AAV77" s="78"/>
      <c r="AAW77" s="78"/>
      <c r="AAX77" s="78"/>
      <c r="AAY77" s="78"/>
      <c r="AAZ77" s="78"/>
      <c r="ABA77" s="78"/>
      <c r="ABB77" s="78"/>
      <c r="ABC77" s="78"/>
      <c r="ABD77" s="78"/>
      <c r="ABE77" s="78"/>
      <c r="ABF77" s="78"/>
      <c r="ABG77" s="78"/>
      <c r="ABH77" s="78"/>
      <c r="ABI77" s="78"/>
      <c r="ABJ77" s="78"/>
      <c r="ABK77" s="78"/>
      <c r="ABL77" s="78"/>
      <c r="ABM77" s="78"/>
      <c r="ABN77" s="78"/>
      <c r="ABO77" s="78"/>
      <c r="ABP77" s="78"/>
      <c r="ABQ77" s="78"/>
      <c r="ABR77" s="78"/>
      <c r="ABS77" s="78"/>
      <c r="ABT77" s="78"/>
      <c r="ABU77" s="78"/>
      <c r="ABV77" s="78"/>
      <c r="ABW77" s="78"/>
      <c r="ABX77" s="78"/>
      <c r="ABY77" s="78"/>
      <c r="ABZ77" s="78"/>
      <c r="ACA77" s="78"/>
      <c r="ACB77" s="78"/>
      <c r="ACC77" s="78"/>
      <c r="ACD77" s="78"/>
      <c r="ACE77" s="78"/>
      <c r="ACF77" s="78"/>
      <c r="ACG77" s="78"/>
      <c r="ACH77" s="78"/>
      <c r="ACI77" s="78"/>
      <c r="ACJ77" s="78"/>
      <c r="ACK77" s="78"/>
      <c r="ACL77" s="78"/>
      <c r="ACM77" s="78"/>
      <c r="ACN77" s="78"/>
      <c r="ACO77" s="78"/>
      <c r="ACP77" s="78"/>
      <c r="ACQ77" s="78"/>
      <c r="ACR77" s="78"/>
      <c r="ACS77" s="78"/>
      <c r="ACT77" s="78"/>
      <c r="ACU77" s="78"/>
      <c r="ACV77" s="78"/>
      <c r="ACW77" s="78"/>
      <c r="ACX77" s="78"/>
      <c r="ACY77" s="78"/>
      <c r="ACZ77" s="78"/>
      <c r="ADA77" s="78"/>
      <c r="ADB77" s="78"/>
      <c r="ADC77" s="78"/>
      <c r="ADD77" s="78"/>
      <c r="ADE77" s="78"/>
      <c r="ADF77" s="78"/>
      <c r="ADG77" s="78"/>
      <c r="ADH77" s="78"/>
      <c r="ADI77" s="78"/>
      <c r="ADJ77" s="78"/>
      <c r="ADK77" s="78"/>
      <c r="ADL77" s="78"/>
      <c r="ADM77" s="78"/>
      <c r="ADN77" s="78"/>
      <c r="ADO77" s="78"/>
      <c r="ADP77" s="78"/>
      <c r="ADQ77" s="78"/>
      <c r="ADR77" s="78"/>
      <c r="ADS77" s="78"/>
      <c r="ADT77" s="78"/>
      <c r="ADU77" s="78"/>
      <c r="ADV77" s="78"/>
      <c r="ADW77" s="78"/>
      <c r="ADX77" s="78"/>
      <c r="ADY77" s="78"/>
      <c r="ADZ77" s="78"/>
      <c r="AEA77" s="78"/>
      <c r="AEB77" s="78"/>
      <c r="AEC77" s="78"/>
      <c r="AED77" s="78"/>
      <c r="AEE77" s="78"/>
      <c r="AEF77" s="78"/>
      <c r="AEG77" s="78"/>
      <c r="AEH77" s="78"/>
      <c r="AEI77" s="78"/>
      <c r="AEJ77" s="78"/>
      <c r="AEK77" s="78"/>
      <c r="AEL77" s="78"/>
      <c r="AEM77" s="78"/>
      <c r="AEN77" s="78"/>
      <c r="AEO77" s="78"/>
      <c r="AEP77" s="78"/>
      <c r="AEQ77" s="78"/>
      <c r="AER77" s="78"/>
      <c r="AES77" s="78"/>
      <c r="AET77" s="78"/>
      <c r="AEU77" s="78"/>
      <c r="AEV77" s="78"/>
      <c r="AEW77" s="78"/>
      <c r="AEX77" s="78"/>
      <c r="AEY77" s="78"/>
      <c r="AEZ77" s="78"/>
      <c r="AFA77" s="78"/>
      <c r="AFB77" s="78"/>
      <c r="AFC77" s="78"/>
      <c r="AFD77" s="78"/>
      <c r="AFE77" s="78"/>
      <c r="AFF77" s="78"/>
      <c r="AFG77" s="78"/>
      <c r="AFH77" s="78"/>
      <c r="AFI77" s="78"/>
      <c r="AFJ77" s="78"/>
      <c r="AFK77" s="78"/>
      <c r="AFL77" s="78"/>
      <c r="AFM77" s="78"/>
      <c r="AFN77" s="78"/>
      <c r="AFO77" s="78"/>
      <c r="AFP77" s="78"/>
      <c r="AFQ77" s="78"/>
      <c r="AFR77" s="78"/>
      <c r="AFS77" s="78"/>
      <c r="AFT77" s="78"/>
      <c r="AFU77" s="78"/>
      <c r="AFV77" s="78"/>
      <c r="AFW77" s="78"/>
      <c r="AFX77" s="78"/>
      <c r="AFY77" s="78"/>
      <c r="AFZ77" s="78"/>
      <c r="AGA77" s="78"/>
      <c r="AGB77" s="78"/>
      <c r="AGC77" s="78"/>
      <c r="AGD77" s="78"/>
      <c r="AGE77" s="78"/>
      <c r="AGF77" s="78"/>
      <c r="AGG77" s="78"/>
      <c r="AGH77" s="78"/>
      <c r="AGI77" s="78"/>
      <c r="AGJ77" s="78"/>
      <c r="AGK77" s="78"/>
      <c r="AGL77" s="78"/>
      <c r="AGM77" s="78"/>
      <c r="AGN77" s="78"/>
      <c r="AGO77" s="78"/>
      <c r="AGP77" s="78"/>
      <c r="AGQ77" s="78"/>
      <c r="AGR77" s="78"/>
      <c r="AGS77" s="78"/>
      <c r="AGT77" s="78"/>
      <c r="AGU77" s="78"/>
      <c r="AGV77" s="78"/>
      <c r="AGW77" s="78"/>
      <c r="AGX77" s="78"/>
      <c r="AGY77" s="78"/>
      <c r="AGZ77" s="78"/>
      <c r="AHA77" s="78"/>
      <c r="AHB77" s="78"/>
      <c r="AHC77" s="78"/>
      <c r="AHD77" s="78"/>
      <c r="AHE77" s="78"/>
      <c r="AHF77" s="78"/>
      <c r="AHG77" s="78"/>
      <c r="AHH77" s="78"/>
      <c r="AHI77" s="78"/>
      <c r="AHJ77" s="78"/>
      <c r="AHK77" s="78"/>
      <c r="AHL77" s="78"/>
      <c r="AHM77" s="78"/>
      <c r="AHN77" s="78"/>
      <c r="AHO77" s="78"/>
      <c r="AHP77" s="78"/>
      <c r="AHQ77" s="78"/>
      <c r="AHR77" s="78"/>
      <c r="AHS77" s="78"/>
      <c r="AHT77" s="78"/>
      <c r="AHU77" s="78"/>
      <c r="AHV77" s="78"/>
      <c r="AHW77" s="78"/>
      <c r="AHX77" s="78"/>
      <c r="AHY77" s="78"/>
      <c r="AHZ77" s="78"/>
      <c r="AIA77" s="78"/>
      <c r="AIB77" s="78"/>
      <c r="AIC77" s="78"/>
      <c r="AID77" s="78"/>
      <c r="AIE77" s="78"/>
      <c r="AIF77" s="78"/>
      <c r="AIG77" s="78"/>
      <c r="AIH77" s="78"/>
      <c r="AII77" s="78"/>
      <c r="AIJ77" s="78"/>
      <c r="AIK77" s="78"/>
      <c r="AIL77" s="78"/>
      <c r="AIM77" s="78"/>
      <c r="AIN77" s="78"/>
      <c r="AIO77" s="78"/>
      <c r="AIP77" s="78"/>
      <c r="AIQ77" s="78"/>
      <c r="AIR77" s="78"/>
      <c r="AIS77" s="78"/>
      <c r="AIT77" s="78"/>
      <c r="AIU77" s="78"/>
      <c r="AIV77" s="78"/>
      <c r="AIW77" s="78"/>
      <c r="AIX77" s="78"/>
      <c r="AIY77" s="78"/>
      <c r="AIZ77" s="78"/>
      <c r="AJA77" s="78"/>
      <c r="AJB77" s="78"/>
      <c r="AJC77" s="78"/>
      <c r="AJD77" s="78"/>
      <c r="AJE77" s="78"/>
      <c r="AJF77" s="78"/>
      <c r="AJG77" s="78"/>
      <c r="AJH77" s="78"/>
      <c r="AJI77" s="78"/>
      <c r="AJJ77" s="78"/>
      <c r="AJK77" s="78"/>
      <c r="AJL77" s="78"/>
      <c r="AJM77" s="78"/>
      <c r="AJN77" s="78"/>
      <c r="AJO77" s="78"/>
      <c r="AJP77" s="78"/>
      <c r="AJQ77" s="78"/>
      <c r="AJR77" s="78"/>
      <c r="AJS77" s="78"/>
      <c r="AJT77" s="78"/>
      <c r="AJU77" s="78"/>
      <c r="AJV77" s="78"/>
      <c r="AJW77" s="78"/>
      <c r="AJX77" s="78"/>
      <c r="AJY77" s="78"/>
      <c r="AJZ77" s="78"/>
      <c r="AKA77" s="78"/>
      <c r="AKB77" s="78"/>
      <c r="AKC77" s="78"/>
      <c r="AKD77" s="78"/>
      <c r="AKE77" s="78"/>
      <c r="AKF77" s="78"/>
      <c r="AKG77" s="78"/>
      <c r="AKH77" s="78"/>
      <c r="AKI77" s="78"/>
      <c r="AKJ77" s="78"/>
      <c r="AKK77" s="78"/>
      <c r="AKL77" s="78"/>
      <c r="AKM77" s="78"/>
      <c r="AKN77" s="78"/>
      <c r="AKO77" s="78"/>
      <c r="AKP77" s="78"/>
      <c r="AKQ77" s="78"/>
      <c r="AKR77" s="78"/>
      <c r="AKS77" s="78"/>
      <c r="AKT77" s="78"/>
      <c r="AKU77" s="78"/>
      <c r="AKV77" s="78"/>
      <c r="AKW77" s="78"/>
      <c r="AKX77" s="78"/>
      <c r="AKY77" s="78"/>
      <c r="AKZ77" s="78"/>
      <c r="ALA77" s="78"/>
      <c r="ALB77" s="78"/>
      <c r="ALC77" s="78"/>
      <c r="ALD77" s="78"/>
      <c r="ALE77" s="78"/>
      <c r="ALF77" s="78"/>
      <c r="ALG77" s="78"/>
      <c r="ALH77" s="78"/>
      <c r="ALI77" s="78"/>
      <c r="ALJ77" s="78"/>
      <c r="ALK77" s="78"/>
      <c r="ALL77" s="78"/>
      <c r="ALM77" s="78"/>
      <c r="ALN77" s="78"/>
      <c r="ALO77" s="78"/>
      <c r="ALP77" s="78"/>
      <c r="ALQ77" s="78"/>
      <c r="ALR77" s="78"/>
      <c r="ALS77" s="78"/>
      <c r="ALT77" s="78"/>
      <c r="ALU77" s="78"/>
      <c r="ALV77" s="78"/>
      <c r="ALW77" s="78"/>
      <c r="ALX77" s="78"/>
      <c r="ALY77" s="78"/>
      <c r="ALZ77" s="78"/>
      <c r="AMA77" s="78"/>
      <c r="AMB77" s="78"/>
      <c r="AMC77" s="78"/>
      <c r="AMD77" s="78"/>
      <c r="AME77" s="78"/>
      <c r="AMF77" s="78"/>
      <c r="AMG77" s="78"/>
      <c r="AMH77" s="78"/>
      <c r="AMI77" s="78"/>
      <c r="AMJ77" s="78"/>
      <c r="AMK77" s="78"/>
      <c r="AML77" s="78"/>
      <c r="AMM77" s="78"/>
      <c r="AMN77" s="78"/>
    </row>
    <row r="78" spans="1:1028" s="79" customFormat="1" ht="53.25" customHeight="1">
      <c r="A78" s="72">
        <v>59</v>
      </c>
      <c r="B78" s="72">
        <v>21</v>
      </c>
      <c r="C78" s="62" t="s">
        <v>407</v>
      </c>
      <c r="D78" s="62" t="s">
        <v>441</v>
      </c>
      <c r="E78" s="62" t="s">
        <v>408</v>
      </c>
      <c r="F78" s="63">
        <v>1</v>
      </c>
      <c r="G78" s="62" t="s">
        <v>409</v>
      </c>
      <c r="H78" s="96">
        <v>100</v>
      </c>
      <c r="I78" s="96">
        <v>74</v>
      </c>
      <c r="J78" s="96"/>
      <c r="K78" s="96"/>
      <c r="L78" s="96"/>
      <c r="M78" s="196"/>
      <c r="N78" s="62" t="s">
        <v>434</v>
      </c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  <c r="IT78" s="78"/>
      <c r="IU78" s="78"/>
      <c r="IV78" s="78"/>
      <c r="IW78" s="78"/>
      <c r="IX78" s="78"/>
      <c r="IY78" s="78"/>
      <c r="IZ78" s="78"/>
      <c r="JA78" s="78"/>
      <c r="JB78" s="78"/>
      <c r="JC78" s="78"/>
      <c r="JD78" s="78"/>
      <c r="JE78" s="78"/>
      <c r="JF78" s="78"/>
      <c r="JG78" s="78"/>
      <c r="JH78" s="78"/>
      <c r="JI78" s="78"/>
      <c r="JJ78" s="78"/>
      <c r="JK78" s="78"/>
      <c r="JL78" s="78"/>
      <c r="JM78" s="78"/>
      <c r="JN78" s="78"/>
      <c r="JO78" s="78"/>
      <c r="JP78" s="78"/>
      <c r="JQ78" s="78"/>
      <c r="JR78" s="78"/>
      <c r="JS78" s="78"/>
      <c r="JT78" s="78"/>
      <c r="JU78" s="78"/>
      <c r="JV78" s="78"/>
      <c r="JW78" s="78"/>
      <c r="JX78" s="78"/>
      <c r="JY78" s="78"/>
      <c r="JZ78" s="78"/>
      <c r="KA78" s="78"/>
      <c r="KB78" s="78"/>
      <c r="KC78" s="78"/>
      <c r="KD78" s="78"/>
      <c r="KE78" s="78"/>
      <c r="KF78" s="78"/>
      <c r="KG78" s="78"/>
      <c r="KH78" s="78"/>
      <c r="KI78" s="78"/>
      <c r="KJ78" s="78"/>
      <c r="KK78" s="78"/>
      <c r="KL78" s="78"/>
      <c r="KM78" s="78"/>
      <c r="KN78" s="78"/>
      <c r="KO78" s="78"/>
      <c r="KP78" s="78"/>
      <c r="KQ78" s="78"/>
      <c r="KR78" s="78"/>
      <c r="KS78" s="78"/>
      <c r="KT78" s="78"/>
      <c r="KU78" s="78"/>
      <c r="KV78" s="78"/>
      <c r="KW78" s="78"/>
      <c r="KX78" s="78"/>
      <c r="KY78" s="78"/>
      <c r="KZ78" s="78"/>
      <c r="LA78" s="78"/>
      <c r="LB78" s="78"/>
      <c r="LC78" s="78"/>
      <c r="LD78" s="78"/>
      <c r="LE78" s="78"/>
      <c r="LF78" s="78"/>
      <c r="LG78" s="78"/>
      <c r="LH78" s="78"/>
      <c r="LI78" s="78"/>
      <c r="LJ78" s="78"/>
      <c r="LK78" s="78"/>
      <c r="LL78" s="78"/>
      <c r="LM78" s="78"/>
      <c r="LN78" s="78"/>
      <c r="LO78" s="78"/>
      <c r="LP78" s="78"/>
      <c r="LQ78" s="78"/>
      <c r="LR78" s="78"/>
      <c r="LS78" s="78"/>
      <c r="LT78" s="78"/>
      <c r="LU78" s="78"/>
      <c r="LV78" s="78"/>
      <c r="LW78" s="78"/>
      <c r="LX78" s="78"/>
      <c r="LY78" s="78"/>
      <c r="LZ78" s="78"/>
      <c r="MA78" s="78"/>
      <c r="MB78" s="78"/>
      <c r="MC78" s="78"/>
      <c r="MD78" s="78"/>
      <c r="ME78" s="78"/>
      <c r="MF78" s="78"/>
      <c r="MG78" s="78"/>
      <c r="MH78" s="78"/>
      <c r="MI78" s="78"/>
      <c r="MJ78" s="78"/>
      <c r="MK78" s="78"/>
      <c r="ML78" s="78"/>
      <c r="MM78" s="78"/>
      <c r="MN78" s="78"/>
      <c r="MO78" s="78"/>
      <c r="MP78" s="78"/>
      <c r="MQ78" s="78"/>
      <c r="MR78" s="78"/>
      <c r="MS78" s="78"/>
      <c r="MT78" s="78"/>
      <c r="MU78" s="78"/>
      <c r="MV78" s="78"/>
      <c r="MW78" s="78"/>
      <c r="MX78" s="78"/>
      <c r="MY78" s="78"/>
      <c r="MZ78" s="78"/>
      <c r="NA78" s="78"/>
      <c r="NB78" s="78"/>
      <c r="NC78" s="78"/>
      <c r="ND78" s="78"/>
      <c r="NE78" s="78"/>
      <c r="NF78" s="78"/>
      <c r="NG78" s="78"/>
      <c r="NH78" s="78"/>
      <c r="NI78" s="78"/>
      <c r="NJ78" s="78"/>
      <c r="NK78" s="78"/>
      <c r="NL78" s="78"/>
      <c r="NM78" s="78"/>
      <c r="NN78" s="78"/>
      <c r="NO78" s="78"/>
      <c r="NP78" s="78"/>
      <c r="NQ78" s="78"/>
      <c r="NR78" s="78"/>
      <c r="NS78" s="78"/>
      <c r="NT78" s="78"/>
      <c r="NU78" s="78"/>
      <c r="NV78" s="78"/>
      <c r="NW78" s="78"/>
      <c r="NX78" s="78"/>
      <c r="NY78" s="78"/>
      <c r="NZ78" s="78"/>
      <c r="OA78" s="78"/>
      <c r="OB78" s="78"/>
      <c r="OC78" s="78"/>
      <c r="OD78" s="78"/>
      <c r="OE78" s="78"/>
      <c r="OF78" s="78"/>
      <c r="OG78" s="78"/>
      <c r="OH78" s="78"/>
      <c r="OI78" s="78"/>
      <c r="OJ78" s="78"/>
      <c r="OK78" s="78"/>
      <c r="OL78" s="78"/>
      <c r="OM78" s="78"/>
      <c r="ON78" s="78"/>
      <c r="OO78" s="78"/>
      <c r="OP78" s="78"/>
      <c r="OQ78" s="78"/>
      <c r="OR78" s="78"/>
      <c r="OS78" s="78"/>
      <c r="OT78" s="78"/>
      <c r="OU78" s="78"/>
      <c r="OV78" s="78"/>
      <c r="OW78" s="78"/>
      <c r="OX78" s="78"/>
      <c r="OY78" s="78"/>
      <c r="OZ78" s="78"/>
      <c r="PA78" s="78"/>
      <c r="PB78" s="78"/>
      <c r="PC78" s="78"/>
      <c r="PD78" s="78"/>
      <c r="PE78" s="78"/>
      <c r="PF78" s="78"/>
      <c r="PG78" s="78"/>
      <c r="PH78" s="78"/>
      <c r="PI78" s="78"/>
      <c r="PJ78" s="78"/>
      <c r="PK78" s="78"/>
      <c r="PL78" s="78"/>
      <c r="PM78" s="78"/>
      <c r="PN78" s="78"/>
      <c r="PO78" s="78"/>
      <c r="PP78" s="78"/>
      <c r="PQ78" s="78"/>
      <c r="PR78" s="78"/>
      <c r="PS78" s="78"/>
      <c r="PT78" s="78"/>
      <c r="PU78" s="78"/>
      <c r="PV78" s="78"/>
      <c r="PW78" s="78"/>
      <c r="PX78" s="78"/>
      <c r="PY78" s="78"/>
      <c r="PZ78" s="78"/>
      <c r="QA78" s="78"/>
      <c r="QB78" s="78"/>
      <c r="QC78" s="78"/>
      <c r="QD78" s="78"/>
      <c r="QE78" s="78"/>
      <c r="QF78" s="78"/>
      <c r="QG78" s="78"/>
      <c r="QH78" s="78"/>
      <c r="QI78" s="78"/>
      <c r="QJ78" s="78"/>
      <c r="QK78" s="78"/>
      <c r="QL78" s="78"/>
      <c r="QM78" s="78"/>
      <c r="QN78" s="78"/>
      <c r="QO78" s="78"/>
      <c r="QP78" s="78"/>
      <c r="QQ78" s="78"/>
      <c r="QR78" s="78"/>
      <c r="QS78" s="78"/>
      <c r="QT78" s="78"/>
      <c r="QU78" s="78"/>
      <c r="QV78" s="78"/>
      <c r="QW78" s="78"/>
      <c r="QX78" s="78"/>
      <c r="QY78" s="78"/>
      <c r="QZ78" s="78"/>
      <c r="RA78" s="78"/>
      <c r="RB78" s="78"/>
      <c r="RC78" s="78"/>
      <c r="RD78" s="78"/>
      <c r="RE78" s="78"/>
      <c r="RF78" s="78"/>
      <c r="RG78" s="78"/>
      <c r="RH78" s="78"/>
      <c r="RI78" s="78"/>
      <c r="RJ78" s="78"/>
      <c r="RK78" s="78"/>
      <c r="RL78" s="78"/>
      <c r="RM78" s="78"/>
      <c r="RN78" s="78"/>
      <c r="RO78" s="78"/>
      <c r="RP78" s="78"/>
      <c r="RQ78" s="78"/>
      <c r="RR78" s="78"/>
      <c r="RS78" s="78"/>
      <c r="RT78" s="78"/>
      <c r="RU78" s="78"/>
      <c r="RV78" s="78"/>
      <c r="RW78" s="78"/>
      <c r="RX78" s="78"/>
      <c r="RY78" s="78"/>
      <c r="RZ78" s="78"/>
      <c r="SA78" s="78"/>
      <c r="SB78" s="78"/>
      <c r="SC78" s="78"/>
      <c r="SD78" s="78"/>
      <c r="SE78" s="78"/>
      <c r="SF78" s="78"/>
      <c r="SG78" s="78"/>
      <c r="SH78" s="78"/>
      <c r="SI78" s="78"/>
      <c r="SJ78" s="78"/>
      <c r="SK78" s="78"/>
      <c r="SL78" s="78"/>
      <c r="SM78" s="78"/>
      <c r="SN78" s="78"/>
      <c r="SO78" s="78"/>
      <c r="SP78" s="78"/>
      <c r="SQ78" s="78"/>
      <c r="SR78" s="78"/>
      <c r="SS78" s="78"/>
      <c r="ST78" s="78"/>
      <c r="SU78" s="78"/>
      <c r="SV78" s="78"/>
      <c r="SW78" s="78"/>
      <c r="SX78" s="78"/>
      <c r="SY78" s="78"/>
      <c r="SZ78" s="78"/>
      <c r="TA78" s="78"/>
      <c r="TB78" s="78"/>
      <c r="TC78" s="78"/>
      <c r="TD78" s="78"/>
      <c r="TE78" s="78"/>
      <c r="TF78" s="78"/>
      <c r="TG78" s="78"/>
      <c r="TH78" s="78"/>
      <c r="TI78" s="78"/>
      <c r="TJ78" s="78"/>
      <c r="TK78" s="78"/>
      <c r="TL78" s="78"/>
      <c r="TM78" s="78"/>
      <c r="TN78" s="78"/>
      <c r="TO78" s="78"/>
      <c r="TP78" s="78"/>
      <c r="TQ78" s="78"/>
      <c r="TR78" s="78"/>
      <c r="TS78" s="78"/>
      <c r="TT78" s="78"/>
      <c r="TU78" s="78"/>
      <c r="TV78" s="78"/>
      <c r="TW78" s="78"/>
      <c r="TX78" s="78"/>
      <c r="TY78" s="78"/>
      <c r="TZ78" s="78"/>
      <c r="UA78" s="78"/>
      <c r="UB78" s="78"/>
      <c r="UC78" s="78"/>
      <c r="UD78" s="78"/>
      <c r="UE78" s="78"/>
      <c r="UF78" s="78"/>
      <c r="UG78" s="78"/>
      <c r="UH78" s="78"/>
      <c r="UI78" s="78"/>
      <c r="UJ78" s="78"/>
      <c r="UK78" s="78"/>
      <c r="UL78" s="78"/>
      <c r="UM78" s="78"/>
      <c r="UN78" s="78"/>
      <c r="UO78" s="78"/>
      <c r="UP78" s="78"/>
      <c r="UQ78" s="78"/>
      <c r="UR78" s="78"/>
      <c r="US78" s="78"/>
      <c r="UT78" s="78"/>
      <c r="UU78" s="78"/>
      <c r="UV78" s="78"/>
      <c r="UW78" s="78"/>
      <c r="UX78" s="78"/>
      <c r="UY78" s="78"/>
      <c r="UZ78" s="78"/>
      <c r="VA78" s="78"/>
      <c r="VB78" s="78"/>
      <c r="VC78" s="78"/>
      <c r="VD78" s="78"/>
      <c r="VE78" s="78"/>
      <c r="VF78" s="78"/>
      <c r="VG78" s="78"/>
      <c r="VH78" s="78"/>
      <c r="VI78" s="78"/>
      <c r="VJ78" s="78"/>
      <c r="VK78" s="78"/>
      <c r="VL78" s="78"/>
      <c r="VM78" s="78"/>
      <c r="VN78" s="78"/>
      <c r="VO78" s="78"/>
      <c r="VP78" s="78"/>
      <c r="VQ78" s="78"/>
      <c r="VR78" s="78"/>
      <c r="VS78" s="78"/>
      <c r="VT78" s="78"/>
      <c r="VU78" s="78"/>
      <c r="VV78" s="78"/>
      <c r="VW78" s="78"/>
      <c r="VX78" s="78"/>
      <c r="VY78" s="78"/>
      <c r="VZ78" s="78"/>
      <c r="WA78" s="78"/>
      <c r="WB78" s="78"/>
      <c r="WC78" s="78"/>
      <c r="WD78" s="78"/>
      <c r="WE78" s="78"/>
      <c r="WF78" s="78"/>
      <c r="WG78" s="78"/>
      <c r="WH78" s="78"/>
      <c r="WI78" s="78"/>
      <c r="WJ78" s="78"/>
      <c r="WK78" s="78"/>
      <c r="WL78" s="78"/>
      <c r="WM78" s="78"/>
      <c r="WN78" s="78"/>
      <c r="WO78" s="78"/>
      <c r="WP78" s="78"/>
      <c r="WQ78" s="78"/>
      <c r="WR78" s="78"/>
      <c r="WS78" s="78"/>
      <c r="WT78" s="78"/>
      <c r="WU78" s="78"/>
      <c r="WV78" s="78"/>
      <c r="WW78" s="78"/>
      <c r="WX78" s="78"/>
      <c r="WY78" s="78"/>
      <c r="WZ78" s="78"/>
      <c r="XA78" s="78"/>
      <c r="XB78" s="78"/>
      <c r="XC78" s="78"/>
      <c r="XD78" s="78"/>
      <c r="XE78" s="78"/>
      <c r="XF78" s="78"/>
      <c r="XG78" s="78"/>
      <c r="XH78" s="78"/>
      <c r="XI78" s="78"/>
      <c r="XJ78" s="78"/>
      <c r="XK78" s="78"/>
      <c r="XL78" s="78"/>
      <c r="XM78" s="78"/>
      <c r="XN78" s="78"/>
      <c r="XO78" s="78"/>
      <c r="XP78" s="78"/>
      <c r="XQ78" s="78"/>
      <c r="XR78" s="78"/>
      <c r="XS78" s="78"/>
      <c r="XT78" s="78"/>
      <c r="XU78" s="78"/>
      <c r="XV78" s="78"/>
      <c r="XW78" s="78"/>
      <c r="XX78" s="78"/>
      <c r="XY78" s="78"/>
      <c r="XZ78" s="78"/>
      <c r="YA78" s="78"/>
      <c r="YB78" s="78"/>
      <c r="YC78" s="78"/>
      <c r="YD78" s="78"/>
      <c r="YE78" s="78"/>
      <c r="YF78" s="78"/>
      <c r="YG78" s="78"/>
      <c r="YH78" s="78"/>
      <c r="YI78" s="78"/>
      <c r="YJ78" s="78"/>
      <c r="YK78" s="78"/>
      <c r="YL78" s="78"/>
      <c r="YM78" s="78"/>
      <c r="YN78" s="78"/>
      <c r="YO78" s="78"/>
      <c r="YP78" s="78"/>
      <c r="YQ78" s="78"/>
      <c r="YR78" s="78"/>
      <c r="YS78" s="78"/>
      <c r="YT78" s="78"/>
      <c r="YU78" s="78"/>
      <c r="YV78" s="78"/>
      <c r="YW78" s="78"/>
      <c r="YX78" s="78"/>
      <c r="YY78" s="78"/>
      <c r="YZ78" s="78"/>
      <c r="ZA78" s="78"/>
      <c r="ZB78" s="78"/>
      <c r="ZC78" s="78"/>
      <c r="ZD78" s="78"/>
      <c r="ZE78" s="78"/>
      <c r="ZF78" s="78"/>
      <c r="ZG78" s="78"/>
      <c r="ZH78" s="78"/>
      <c r="ZI78" s="78"/>
      <c r="ZJ78" s="78"/>
      <c r="ZK78" s="78"/>
      <c r="ZL78" s="78"/>
      <c r="ZM78" s="78"/>
      <c r="ZN78" s="78"/>
      <c r="ZO78" s="78"/>
      <c r="ZP78" s="78"/>
      <c r="ZQ78" s="78"/>
      <c r="ZR78" s="78"/>
      <c r="ZS78" s="78"/>
      <c r="ZT78" s="78"/>
      <c r="ZU78" s="78"/>
      <c r="ZV78" s="78"/>
      <c r="ZW78" s="78"/>
      <c r="ZX78" s="78"/>
      <c r="ZY78" s="78"/>
      <c r="ZZ78" s="78"/>
      <c r="AAA78" s="78"/>
      <c r="AAB78" s="78"/>
      <c r="AAC78" s="78"/>
      <c r="AAD78" s="78"/>
      <c r="AAE78" s="78"/>
      <c r="AAF78" s="78"/>
      <c r="AAG78" s="78"/>
      <c r="AAH78" s="78"/>
      <c r="AAI78" s="78"/>
      <c r="AAJ78" s="78"/>
      <c r="AAK78" s="78"/>
      <c r="AAL78" s="78"/>
      <c r="AAM78" s="78"/>
      <c r="AAN78" s="78"/>
      <c r="AAO78" s="78"/>
      <c r="AAP78" s="78"/>
      <c r="AAQ78" s="78"/>
      <c r="AAR78" s="78"/>
      <c r="AAS78" s="78"/>
      <c r="AAT78" s="78"/>
      <c r="AAU78" s="78"/>
      <c r="AAV78" s="78"/>
      <c r="AAW78" s="78"/>
      <c r="AAX78" s="78"/>
      <c r="AAY78" s="78"/>
      <c r="AAZ78" s="78"/>
      <c r="ABA78" s="78"/>
      <c r="ABB78" s="78"/>
      <c r="ABC78" s="78"/>
      <c r="ABD78" s="78"/>
      <c r="ABE78" s="78"/>
      <c r="ABF78" s="78"/>
      <c r="ABG78" s="78"/>
      <c r="ABH78" s="78"/>
      <c r="ABI78" s="78"/>
      <c r="ABJ78" s="78"/>
      <c r="ABK78" s="78"/>
      <c r="ABL78" s="78"/>
      <c r="ABM78" s="78"/>
      <c r="ABN78" s="78"/>
      <c r="ABO78" s="78"/>
      <c r="ABP78" s="78"/>
      <c r="ABQ78" s="78"/>
      <c r="ABR78" s="78"/>
      <c r="ABS78" s="78"/>
      <c r="ABT78" s="78"/>
      <c r="ABU78" s="78"/>
      <c r="ABV78" s="78"/>
      <c r="ABW78" s="78"/>
      <c r="ABX78" s="78"/>
      <c r="ABY78" s="78"/>
      <c r="ABZ78" s="78"/>
      <c r="ACA78" s="78"/>
      <c r="ACB78" s="78"/>
      <c r="ACC78" s="78"/>
      <c r="ACD78" s="78"/>
      <c r="ACE78" s="78"/>
      <c r="ACF78" s="78"/>
      <c r="ACG78" s="78"/>
      <c r="ACH78" s="78"/>
      <c r="ACI78" s="78"/>
      <c r="ACJ78" s="78"/>
      <c r="ACK78" s="78"/>
      <c r="ACL78" s="78"/>
      <c r="ACM78" s="78"/>
      <c r="ACN78" s="78"/>
      <c r="ACO78" s="78"/>
      <c r="ACP78" s="78"/>
      <c r="ACQ78" s="78"/>
      <c r="ACR78" s="78"/>
      <c r="ACS78" s="78"/>
      <c r="ACT78" s="78"/>
      <c r="ACU78" s="78"/>
      <c r="ACV78" s="78"/>
      <c r="ACW78" s="78"/>
      <c r="ACX78" s="78"/>
      <c r="ACY78" s="78"/>
      <c r="ACZ78" s="78"/>
      <c r="ADA78" s="78"/>
      <c r="ADB78" s="78"/>
      <c r="ADC78" s="78"/>
      <c r="ADD78" s="78"/>
      <c r="ADE78" s="78"/>
      <c r="ADF78" s="78"/>
      <c r="ADG78" s="78"/>
      <c r="ADH78" s="78"/>
      <c r="ADI78" s="78"/>
      <c r="ADJ78" s="78"/>
      <c r="ADK78" s="78"/>
      <c r="ADL78" s="78"/>
      <c r="ADM78" s="78"/>
      <c r="ADN78" s="78"/>
      <c r="ADO78" s="78"/>
      <c r="ADP78" s="78"/>
      <c r="ADQ78" s="78"/>
      <c r="ADR78" s="78"/>
      <c r="ADS78" s="78"/>
      <c r="ADT78" s="78"/>
      <c r="ADU78" s="78"/>
      <c r="ADV78" s="78"/>
      <c r="ADW78" s="78"/>
      <c r="ADX78" s="78"/>
      <c r="ADY78" s="78"/>
      <c r="ADZ78" s="78"/>
      <c r="AEA78" s="78"/>
      <c r="AEB78" s="78"/>
      <c r="AEC78" s="78"/>
      <c r="AED78" s="78"/>
      <c r="AEE78" s="78"/>
      <c r="AEF78" s="78"/>
      <c r="AEG78" s="78"/>
      <c r="AEH78" s="78"/>
      <c r="AEI78" s="78"/>
      <c r="AEJ78" s="78"/>
      <c r="AEK78" s="78"/>
      <c r="AEL78" s="78"/>
      <c r="AEM78" s="78"/>
      <c r="AEN78" s="78"/>
      <c r="AEO78" s="78"/>
      <c r="AEP78" s="78"/>
      <c r="AEQ78" s="78"/>
      <c r="AER78" s="78"/>
      <c r="AES78" s="78"/>
      <c r="AET78" s="78"/>
      <c r="AEU78" s="78"/>
      <c r="AEV78" s="78"/>
      <c r="AEW78" s="78"/>
      <c r="AEX78" s="78"/>
      <c r="AEY78" s="78"/>
      <c r="AEZ78" s="78"/>
      <c r="AFA78" s="78"/>
      <c r="AFB78" s="78"/>
      <c r="AFC78" s="78"/>
      <c r="AFD78" s="78"/>
      <c r="AFE78" s="78"/>
      <c r="AFF78" s="78"/>
      <c r="AFG78" s="78"/>
      <c r="AFH78" s="78"/>
      <c r="AFI78" s="78"/>
      <c r="AFJ78" s="78"/>
      <c r="AFK78" s="78"/>
      <c r="AFL78" s="78"/>
      <c r="AFM78" s="78"/>
      <c r="AFN78" s="78"/>
      <c r="AFO78" s="78"/>
      <c r="AFP78" s="78"/>
      <c r="AFQ78" s="78"/>
      <c r="AFR78" s="78"/>
      <c r="AFS78" s="78"/>
      <c r="AFT78" s="78"/>
      <c r="AFU78" s="78"/>
      <c r="AFV78" s="78"/>
      <c r="AFW78" s="78"/>
      <c r="AFX78" s="78"/>
      <c r="AFY78" s="78"/>
      <c r="AFZ78" s="78"/>
      <c r="AGA78" s="78"/>
      <c r="AGB78" s="78"/>
      <c r="AGC78" s="78"/>
      <c r="AGD78" s="78"/>
      <c r="AGE78" s="78"/>
      <c r="AGF78" s="78"/>
      <c r="AGG78" s="78"/>
      <c r="AGH78" s="78"/>
      <c r="AGI78" s="78"/>
      <c r="AGJ78" s="78"/>
      <c r="AGK78" s="78"/>
      <c r="AGL78" s="78"/>
      <c r="AGM78" s="78"/>
      <c r="AGN78" s="78"/>
      <c r="AGO78" s="78"/>
      <c r="AGP78" s="78"/>
      <c r="AGQ78" s="78"/>
      <c r="AGR78" s="78"/>
      <c r="AGS78" s="78"/>
      <c r="AGT78" s="78"/>
      <c r="AGU78" s="78"/>
      <c r="AGV78" s="78"/>
      <c r="AGW78" s="78"/>
      <c r="AGX78" s="78"/>
      <c r="AGY78" s="78"/>
      <c r="AGZ78" s="78"/>
      <c r="AHA78" s="78"/>
      <c r="AHB78" s="78"/>
      <c r="AHC78" s="78"/>
      <c r="AHD78" s="78"/>
      <c r="AHE78" s="78"/>
      <c r="AHF78" s="78"/>
      <c r="AHG78" s="78"/>
      <c r="AHH78" s="78"/>
      <c r="AHI78" s="78"/>
      <c r="AHJ78" s="78"/>
      <c r="AHK78" s="78"/>
      <c r="AHL78" s="78"/>
      <c r="AHM78" s="78"/>
      <c r="AHN78" s="78"/>
      <c r="AHO78" s="78"/>
      <c r="AHP78" s="78"/>
      <c r="AHQ78" s="78"/>
      <c r="AHR78" s="78"/>
      <c r="AHS78" s="78"/>
      <c r="AHT78" s="78"/>
      <c r="AHU78" s="78"/>
      <c r="AHV78" s="78"/>
      <c r="AHW78" s="78"/>
      <c r="AHX78" s="78"/>
      <c r="AHY78" s="78"/>
      <c r="AHZ78" s="78"/>
      <c r="AIA78" s="78"/>
      <c r="AIB78" s="78"/>
      <c r="AIC78" s="78"/>
      <c r="AID78" s="78"/>
      <c r="AIE78" s="78"/>
      <c r="AIF78" s="78"/>
      <c r="AIG78" s="78"/>
      <c r="AIH78" s="78"/>
      <c r="AII78" s="78"/>
      <c r="AIJ78" s="78"/>
      <c r="AIK78" s="78"/>
      <c r="AIL78" s="78"/>
      <c r="AIM78" s="78"/>
      <c r="AIN78" s="78"/>
      <c r="AIO78" s="78"/>
      <c r="AIP78" s="78"/>
      <c r="AIQ78" s="78"/>
      <c r="AIR78" s="78"/>
      <c r="AIS78" s="78"/>
      <c r="AIT78" s="78"/>
      <c r="AIU78" s="78"/>
      <c r="AIV78" s="78"/>
      <c r="AIW78" s="78"/>
      <c r="AIX78" s="78"/>
      <c r="AIY78" s="78"/>
      <c r="AIZ78" s="78"/>
      <c r="AJA78" s="78"/>
      <c r="AJB78" s="78"/>
      <c r="AJC78" s="78"/>
      <c r="AJD78" s="78"/>
      <c r="AJE78" s="78"/>
      <c r="AJF78" s="78"/>
      <c r="AJG78" s="78"/>
      <c r="AJH78" s="78"/>
      <c r="AJI78" s="78"/>
      <c r="AJJ78" s="78"/>
      <c r="AJK78" s="78"/>
      <c r="AJL78" s="78"/>
      <c r="AJM78" s="78"/>
      <c r="AJN78" s="78"/>
      <c r="AJO78" s="78"/>
      <c r="AJP78" s="78"/>
      <c r="AJQ78" s="78"/>
      <c r="AJR78" s="78"/>
      <c r="AJS78" s="78"/>
      <c r="AJT78" s="78"/>
      <c r="AJU78" s="78"/>
      <c r="AJV78" s="78"/>
      <c r="AJW78" s="78"/>
      <c r="AJX78" s="78"/>
      <c r="AJY78" s="78"/>
      <c r="AJZ78" s="78"/>
      <c r="AKA78" s="78"/>
      <c r="AKB78" s="78"/>
      <c r="AKC78" s="78"/>
      <c r="AKD78" s="78"/>
      <c r="AKE78" s="78"/>
      <c r="AKF78" s="78"/>
      <c r="AKG78" s="78"/>
      <c r="AKH78" s="78"/>
      <c r="AKI78" s="78"/>
      <c r="AKJ78" s="78"/>
      <c r="AKK78" s="78"/>
      <c r="AKL78" s="78"/>
      <c r="AKM78" s="78"/>
      <c r="AKN78" s="78"/>
      <c r="AKO78" s="78"/>
      <c r="AKP78" s="78"/>
      <c r="AKQ78" s="78"/>
      <c r="AKR78" s="78"/>
      <c r="AKS78" s="78"/>
      <c r="AKT78" s="78"/>
      <c r="AKU78" s="78"/>
      <c r="AKV78" s="78"/>
      <c r="AKW78" s="78"/>
      <c r="AKX78" s="78"/>
      <c r="AKY78" s="78"/>
      <c r="AKZ78" s="78"/>
      <c r="ALA78" s="78"/>
      <c r="ALB78" s="78"/>
      <c r="ALC78" s="78"/>
      <c r="ALD78" s="78"/>
      <c r="ALE78" s="78"/>
      <c r="ALF78" s="78"/>
      <c r="ALG78" s="78"/>
      <c r="ALH78" s="78"/>
      <c r="ALI78" s="78"/>
      <c r="ALJ78" s="78"/>
      <c r="ALK78" s="78"/>
      <c r="ALL78" s="78"/>
      <c r="ALM78" s="78"/>
      <c r="ALN78" s="78"/>
      <c r="ALO78" s="78"/>
      <c r="ALP78" s="78"/>
      <c r="ALQ78" s="78"/>
      <c r="ALR78" s="78"/>
      <c r="ALS78" s="78"/>
      <c r="ALT78" s="78"/>
      <c r="ALU78" s="78"/>
      <c r="ALV78" s="78"/>
      <c r="ALW78" s="78"/>
      <c r="ALX78" s="78"/>
      <c r="ALY78" s="78"/>
      <c r="ALZ78" s="78"/>
      <c r="AMA78" s="78"/>
      <c r="AMB78" s="78"/>
      <c r="AMC78" s="78"/>
      <c r="AMD78" s="78"/>
      <c r="AME78" s="78"/>
      <c r="AMF78" s="78"/>
      <c r="AMG78" s="78"/>
      <c r="AMH78" s="78"/>
      <c r="AMI78" s="78"/>
      <c r="AMJ78" s="78"/>
      <c r="AMK78" s="78"/>
      <c r="AML78" s="78"/>
      <c r="AMM78" s="78"/>
      <c r="AMN78" s="78"/>
    </row>
    <row r="79" spans="1:1028" s="79" customFormat="1" ht="54.75" hidden="1" customHeight="1">
      <c r="A79" s="72"/>
      <c r="B79" s="72"/>
      <c r="C79" s="62"/>
      <c r="D79" s="62"/>
      <c r="E79" s="62"/>
      <c r="F79" s="63"/>
      <c r="G79" s="62"/>
      <c r="H79" s="96">
        <f>SUM(H57:H78)</f>
        <v>1860.4</v>
      </c>
      <c r="I79" s="96">
        <f>SUM(I57:I78)</f>
        <v>1338.7</v>
      </c>
      <c r="J79" s="96"/>
      <c r="K79" s="96"/>
      <c r="L79" s="96"/>
      <c r="N79" s="62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  <c r="IT79" s="78"/>
      <c r="IU79" s="78"/>
      <c r="IV79" s="78"/>
      <c r="IW79" s="78"/>
      <c r="IX79" s="78"/>
      <c r="IY79" s="78"/>
      <c r="IZ79" s="78"/>
      <c r="JA79" s="78"/>
      <c r="JB79" s="78"/>
      <c r="JC79" s="78"/>
      <c r="JD79" s="78"/>
      <c r="JE79" s="78"/>
      <c r="JF79" s="78"/>
      <c r="JG79" s="78"/>
      <c r="JH79" s="78"/>
      <c r="JI79" s="78"/>
      <c r="JJ79" s="78"/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/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/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/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/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78"/>
      <c r="NB79" s="78"/>
      <c r="NC79" s="78"/>
      <c r="ND79" s="78"/>
      <c r="NE79" s="78"/>
      <c r="NF79" s="78"/>
      <c r="NG79" s="78"/>
      <c r="NH79" s="78"/>
      <c r="NI79" s="78"/>
      <c r="NJ79" s="78"/>
      <c r="NK79" s="78"/>
      <c r="NL79" s="78"/>
      <c r="NM79" s="78"/>
      <c r="NN79" s="78"/>
      <c r="NO79" s="78"/>
      <c r="NP79" s="78"/>
      <c r="NQ79" s="78"/>
      <c r="NR79" s="78"/>
      <c r="NS79" s="78"/>
      <c r="NT79" s="78"/>
      <c r="NU79" s="78"/>
      <c r="NV79" s="78"/>
      <c r="NW79" s="78"/>
      <c r="NX79" s="78"/>
      <c r="NY79" s="78"/>
      <c r="NZ79" s="78"/>
      <c r="OA79" s="78"/>
      <c r="OB79" s="78"/>
      <c r="OC79" s="78"/>
      <c r="OD79" s="78"/>
      <c r="OE79" s="78"/>
      <c r="OF79" s="78"/>
      <c r="OG79" s="78"/>
      <c r="OH79" s="78"/>
      <c r="OI79" s="78"/>
      <c r="OJ79" s="78"/>
      <c r="OK79" s="78"/>
      <c r="OL79" s="78"/>
      <c r="OM79" s="78"/>
      <c r="ON79" s="78"/>
      <c r="OO79" s="78"/>
      <c r="OP79" s="78"/>
      <c r="OQ79" s="78"/>
      <c r="OR79" s="78"/>
      <c r="OS79" s="78"/>
      <c r="OT79" s="78"/>
      <c r="OU79" s="78"/>
      <c r="OV79" s="78"/>
      <c r="OW79" s="78"/>
      <c r="OX79" s="78"/>
      <c r="OY79" s="78"/>
      <c r="OZ79" s="78"/>
      <c r="PA79" s="78"/>
      <c r="PB79" s="78"/>
      <c r="PC79" s="78"/>
      <c r="PD79" s="78"/>
      <c r="PE79" s="78"/>
      <c r="PF79" s="78"/>
      <c r="PG79" s="78"/>
      <c r="PH79" s="78"/>
      <c r="PI79" s="78"/>
      <c r="PJ79" s="78"/>
      <c r="PK79" s="78"/>
      <c r="PL79" s="78"/>
      <c r="PM79" s="78"/>
      <c r="PN79" s="78"/>
      <c r="PO79" s="78"/>
      <c r="PP79" s="78"/>
      <c r="PQ79" s="78"/>
      <c r="PR79" s="78"/>
      <c r="PS79" s="78"/>
      <c r="PT79" s="78"/>
      <c r="PU79" s="78"/>
      <c r="PV79" s="78"/>
      <c r="PW79" s="78"/>
      <c r="PX79" s="78"/>
      <c r="PY79" s="78"/>
      <c r="PZ79" s="78"/>
      <c r="QA79" s="78"/>
      <c r="QB79" s="78"/>
      <c r="QC79" s="78"/>
      <c r="QD79" s="78"/>
      <c r="QE79" s="78"/>
      <c r="QF79" s="78"/>
      <c r="QG79" s="78"/>
      <c r="QH79" s="78"/>
      <c r="QI79" s="78"/>
      <c r="QJ79" s="78"/>
      <c r="QK79" s="78"/>
      <c r="QL79" s="78"/>
      <c r="QM79" s="78"/>
      <c r="QN79" s="78"/>
      <c r="QO79" s="78"/>
      <c r="QP79" s="78"/>
      <c r="QQ79" s="78"/>
      <c r="QR79" s="78"/>
      <c r="QS79" s="78"/>
      <c r="QT79" s="78"/>
      <c r="QU79" s="78"/>
      <c r="QV79" s="78"/>
      <c r="QW79" s="78"/>
      <c r="QX79" s="78"/>
      <c r="QY79" s="78"/>
      <c r="QZ79" s="78"/>
      <c r="RA79" s="78"/>
      <c r="RB79" s="78"/>
      <c r="RC79" s="78"/>
      <c r="RD79" s="78"/>
      <c r="RE79" s="78"/>
      <c r="RF79" s="78"/>
      <c r="RG79" s="78"/>
      <c r="RH79" s="78"/>
      <c r="RI79" s="78"/>
      <c r="RJ79" s="78"/>
      <c r="RK79" s="78"/>
      <c r="RL79" s="78"/>
      <c r="RM79" s="78"/>
      <c r="RN79" s="78"/>
      <c r="RO79" s="78"/>
      <c r="RP79" s="78"/>
      <c r="RQ79" s="78"/>
      <c r="RR79" s="78"/>
      <c r="RS79" s="78"/>
      <c r="RT79" s="78"/>
      <c r="RU79" s="78"/>
      <c r="RV79" s="78"/>
      <c r="RW79" s="78"/>
      <c r="RX79" s="78"/>
      <c r="RY79" s="78"/>
      <c r="RZ79" s="78"/>
      <c r="SA79" s="78"/>
      <c r="SB79" s="78"/>
      <c r="SC79" s="78"/>
      <c r="SD79" s="78"/>
      <c r="SE79" s="78"/>
      <c r="SF79" s="78"/>
      <c r="SG79" s="78"/>
      <c r="SH79" s="78"/>
      <c r="SI79" s="78"/>
      <c r="SJ79" s="78"/>
      <c r="SK79" s="78"/>
      <c r="SL79" s="78"/>
      <c r="SM79" s="78"/>
      <c r="SN79" s="78"/>
      <c r="SO79" s="78"/>
      <c r="SP79" s="78"/>
      <c r="SQ79" s="78"/>
      <c r="SR79" s="78"/>
      <c r="SS79" s="78"/>
      <c r="ST79" s="78"/>
      <c r="SU79" s="78"/>
      <c r="SV79" s="78"/>
      <c r="SW79" s="78"/>
      <c r="SX79" s="78"/>
      <c r="SY79" s="78"/>
      <c r="SZ79" s="78"/>
      <c r="TA79" s="78"/>
      <c r="TB79" s="78"/>
      <c r="TC79" s="78"/>
      <c r="TD79" s="78"/>
      <c r="TE79" s="78"/>
      <c r="TF79" s="78"/>
      <c r="TG79" s="78"/>
      <c r="TH79" s="78"/>
      <c r="TI79" s="78"/>
      <c r="TJ79" s="78"/>
      <c r="TK79" s="78"/>
      <c r="TL79" s="78"/>
      <c r="TM79" s="78"/>
      <c r="TN79" s="78"/>
      <c r="TO79" s="78"/>
      <c r="TP79" s="78"/>
      <c r="TQ79" s="78"/>
      <c r="TR79" s="78"/>
      <c r="TS79" s="78"/>
      <c r="TT79" s="78"/>
      <c r="TU79" s="78"/>
      <c r="TV79" s="78"/>
      <c r="TW79" s="78"/>
      <c r="TX79" s="78"/>
      <c r="TY79" s="78"/>
      <c r="TZ79" s="78"/>
      <c r="UA79" s="78"/>
      <c r="UB79" s="78"/>
      <c r="UC79" s="78"/>
      <c r="UD79" s="78"/>
      <c r="UE79" s="78"/>
      <c r="UF79" s="78"/>
      <c r="UG79" s="78"/>
      <c r="UH79" s="78"/>
      <c r="UI79" s="78"/>
      <c r="UJ79" s="78"/>
      <c r="UK79" s="78"/>
      <c r="UL79" s="78"/>
      <c r="UM79" s="78"/>
      <c r="UN79" s="78"/>
      <c r="UO79" s="78"/>
      <c r="UP79" s="78"/>
      <c r="UQ79" s="78"/>
      <c r="UR79" s="78"/>
      <c r="US79" s="78"/>
      <c r="UT79" s="78"/>
      <c r="UU79" s="78"/>
      <c r="UV79" s="78"/>
      <c r="UW79" s="78"/>
      <c r="UX79" s="78"/>
      <c r="UY79" s="78"/>
      <c r="UZ79" s="78"/>
      <c r="VA79" s="78"/>
      <c r="VB79" s="78"/>
      <c r="VC79" s="78"/>
      <c r="VD79" s="78"/>
      <c r="VE79" s="78"/>
      <c r="VF79" s="78"/>
      <c r="VG79" s="78"/>
      <c r="VH79" s="78"/>
      <c r="VI79" s="78"/>
      <c r="VJ79" s="78"/>
      <c r="VK79" s="78"/>
      <c r="VL79" s="78"/>
      <c r="VM79" s="78"/>
      <c r="VN79" s="78"/>
      <c r="VO79" s="78"/>
      <c r="VP79" s="78"/>
      <c r="VQ79" s="78"/>
      <c r="VR79" s="78"/>
      <c r="VS79" s="78"/>
      <c r="VT79" s="78"/>
      <c r="VU79" s="78"/>
      <c r="VV79" s="78"/>
      <c r="VW79" s="78"/>
      <c r="VX79" s="78"/>
      <c r="VY79" s="78"/>
      <c r="VZ79" s="78"/>
      <c r="WA79" s="78"/>
      <c r="WB79" s="78"/>
      <c r="WC79" s="78"/>
      <c r="WD79" s="78"/>
      <c r="WE79" s="78"/>
      <c r="WF79" s="78"/>
      <c r="WG79" s="78"/>
      <c r="WH79" s="78"/>
      <c r="WI79" s="78"/>
      <c r="WJ79" s="78"/>
      <c r="WK79" s="78"/>
      <c r="WL79" s="78"/>
      <c r="WM79" s="78"/>
      <c r="WN79" s="78"/>
      <c r="WO79" s="78"/>
      <c r="WP79" s="78"/>
      <c r="WQ79" s="78"/>
      <c r="WR79" s="78"/>
      <c r="WS79" s="78"/>
      <c r="WT79" s="78"/>
      <c r="WU79" s="78"/>
      <c r="WV79" s="78"/>
      <c r="WW79" s="78"/>
      <c r="WX79" s="78"/>
      <c r="WY79" s="78"/>
      <c r="WZ79" s="78"/>
      <c r="XA79" s="78"/>
      <c r="XB79" s="78"/>
      <c r="XC79" s="78"/>
      <c r="XD79" s="78"/>
      <c r="XE79" s="78"/>
      <c r="XF79" s="78"/>
      <c r="XG79" s="78"/>
      <c r="XH79" s="78"/>
      <c r="XI79" s="78"/>
      <c r="XJ79" s="78"/>
      <c r="XK79" s="78"/>
      <c r="XL79" s="78"/>
      <c r="XM79" s="78"/>
      <c r="XN79" s="78"/>
      <c r="XO79" s="78"/>
      <c r="XP79" s="78"/>
      <c r="XQ79" s="78"/>
      <c r="XR79" s="78"/>
      <c r="XS79" s="78"/>
      <c r="XT79" s="78"/>
      <c r="XU79" s="78"/>
      <c r="XV79" s="78"/>
      <c r="XW79" s="78"/>
      <c r="XX79" s="78"/>
      <c r="XY79" s="78"/>
      <c r="XZ79" s="78"/>
      <c r="YA79" s="78"/>
      <c r="YB79" s="78"/>
      <c r="YC79" s="78"/>
      <c r="YD79" s="78"/>
      <c r="YE79" s="78"/>
      <c r="YF79" s="78"/>
      <c r="YG79" s="78"/>
      <c r="YH79" s="78"/>
      <c r="YI79" s="78"/>
      <c r="YJ79" s="78"/>
      <c r="YK79" s="78"/>
      <c r="YL79" s="78"/>
      <c r="YM79" s="78"/>
      <c r="YN79" s="78"/>
      <c r="YO79" s="78"/>
      <c r="YP79" s="78"/>
      <c r="YQ79" s="78"/>
      <c r="YR79" s="78"/>
      <c r="YS79" s="78"/>
      <c r="YT79" s="78"/>
      <c r="YU79" s="78"/>
      <c r="YV79" s="78"/>
      <c r="YW79" s="78"/>
      <c r="YX79" s="78"/>
      <c r="YY79" s="78"/>
      <c r="YZ79" s="78"/>
      <c r="ZA79" s="78"/>
      <c r="ZB79" s="78"/>
      <c r="ZC79" s="78"/>
      <c r="ZD79" s="78"/>
      <c r="ZE79" s="78"/>
      <c r="ZF79" s="78"/>
      <c r="ZG79" s="78"/>
      <c r="ZH79" s="78"/>
      <c r="ZI79" s="78"/>
      <c r="ZJ79" s="78"/>
      <c r="ZK79" s="78"/>
      <c r="ZL79" s="78"/>
      <c r="ZM79" s="78"/>
      <c r="ZN79" s="78"/>
      <c r="ZO79" s="78"/>
      <c r="ZP79" s="78"/>
      <c r="ZQ79" s="78"/>
      <c r="ZR79" s="78"/>
      <c r="ZS79" s="78"/>
      <c r="ZT79" s="78"/>
      <c r="ZU79" s="78"/>
      <c r="ZV79" s="78"/>
      <c r="ZW79" s="78"/>
      <c r="ZX79" s="78"/>
      <c r="ZY79" s="78"/>
      <c r="ZZ79" s="78"/>
      <c r="AAA79" s="78"/>
      <c r="AAB79" s="78"/>
      <c r="AAC79" s="78"/>
      <c r="AAD79" s="78"/>
      <c r="AAE79" s="78"/>
      <c r="AAF79" s="78"/>
      <c r="AAG79" s="78"/>
      <c r="AAH79" s="78"/>
      <c r="AAI79" s="78"/>
      <c r="AAJ79" s="78"/>
      <c r="AAK79" s="78"/>
      <c r="AAL79" s="78"/>
      <c r="AAM79" s="78"/>
      <c r="AAN79" s="78"/>
      <c r="AAO79" s="78"/>
      <c r="AAP79" s="78"/>
      <c r="AAQ79" s="78"/>
      <c r="AAR79" s="78"/>
      <c r="AAS79" s="78"/>
      <c r="AAT79" s="78"/>
      <c r="AAU79" s="78"/>
      <c r="AAV79" s="78"/>
      <c r="AAW79" s="78"/>
      <c r="AAX79" s="78"/>
      <c r="AAY79" s="78"/>
      <c r="AAZ79" s="78"/>
      <c r="ABA79" s="78"/>
      <c r="ABB79" s="78"/>
      <c r="ABC79" s="78"/>
      <c r="ABD79" s="78"/>
      <c r="ABE79" s="78"/>
      <c r="ABF79" s="78"/>
      <c r="ABG79" s="78"/>
      <c r="ABH79" s="78"/>
      <c r="ABI79" s="78"/>
      <c r="ABJ79" s="78"/>
      <c r="ABK79" s="78"/>
      <c r="ABL79" s="78"/>
      <c r="ABM79" s="78"/>
      <c r="ABN79" s="78"/>
      <c r="ABO79" s="78"/>
      <c r="ABP79" s="78"/>
      <c r="ABQ79" s="78"/>
      <c r="ABR79" s="78"/>
      <c r="ABS79" s="78"/>
      <c r="ABT79" s="78"/>
      <c r="ABU79" s="78"/>
      <c r="ABV79" s="78"/>
      <c r="ABW79" s="78"/>
      <c r="ABX79" s="78"/>
      <c r="ABY79" s="78"/>
      <c r="ABZ79" s="78"/>
      <c r="ACA79" s="78"/>
      <c r="ACB79" s="78"/>
      <c r="ACC79" s="78"/>
      <c r="ACD79" s="78"/>
      <c r="ACE79" s="78"/>
      <c r="ACF79" s="78"/>
      <c r="ACG79" s="78"/>
      <c r="ACH79" s="78"/>
      <c r="ACI79" s="78"/>
      <c r="ACJ79" s="78"/>
      <c r="ACK79" s="78"/>
      <c r="ACL79" s="78"/>
      <c r="ACM79" s="78"/>
      <c r="ACN79" s="78"/>
      <c r="ACO79" s="78"/>
      <c r="ACP79" s="78"/>
      <c r="ACQ79" s="78"/>
      <c r="ACR79" s="78"/>
      <c r="ACS79" s="78"/>
      <c r="ACT79" s="78"/>
      <c r="ACU79" s="78"/>
      <c r="ACV79" s="78"/>
      <c r="ACW79" s="78"/>
      <c r="ACX79" s="78"/>
      <c r="ACY79" s="78"/>
      <c r="ACZ79" s="78"/>
      <c r="ADA79" s="78"/>
      <c r="ADB79" s="78"/>
      <c r="ADC79" s="78"/>
      <c r="ADD79" s="78"/>
      <c r="ADE79" s="78"/>
      <c r="ADF79" s="78"/>
      <c r="ADG79" s="78"/>
      <c r="ADH79" s="78"/>
      <c r="ADI79" s="78"/>
      <c r="ADJ79" s="78"/>
      <c r="ADK79" s="78"/>
      <c r="ADL79" s="78"/>
      <c r="ADM79" s="78"/>
      <c r="ADN79" s="78"/>
      <c r="ADO79" s="78"/>
      <c r="ADP79" s="78"/>
      <c r="ADQ79" s="78"/>
      <c r="ADR79" s="78"/>
      <c r="ADS79" s="78"/>
      <c r="ADT79" s="78"/>
      <c r="ADU79" s="78"/>
      <c r="ADV79" s="78"/>
      <c r="ADW79" s="78"/>
      <c r="ADX79" s="78"/>
      <c r="ADY79" s="78"/>
      <c r="ADZ79" s="78"/>
      <c r="AEA79" s="78"/>
      <c r="AEB79" s="78"/>
      <c r="AEC79" s="78"/>
      <c r="AED79" s="78"/>
      <c r="AEE79" s="78"/>
      <c r="AEF79" s="78"/>
      <c r="AEG79" s="78"/>
      <c r="AEH79" s="78"/>
      <c r="AEI79" s="78"/>
      <c r="AEJ79" s="78"/>
      <c r="AEK79" s="78"/>
      <c r="AEL79" s="78"/>
      <c r="AEM79" s="78"/>
      <c r="AEN79" s="78"/>
      <c r="AEO79" s="78"/>
      <c r="AEP79" s="78"/>
      <c r="AEQ79" s="78"/>
      <c r="AER79" s="78"/>
      <c r="AES79" s="78"/>
      <c r="AET79" s="78"/>
      <c r="AEU79" s="78"/>
      <c r="AEV79" s="78"/>
      <c r="AEW79" s="78"/>
      <c r="AEX79" s="78"/>
      <c r="AEY79" s="78"/>
      <c r="AEZ79" s="78"/>
      <c r="AFA79" s="78"/>
      <c r="AFB79" s="78"/>
      <c r="AFC79" s="78"/>
      <c r="AFD79" s="78"/>
      <c r="AFE79" s="78"/>
      <c r="AFF79" s="78"/>
      <c r="AFG79" s="78"/>
      <c r="AFH79" s="78"/>
      <c r="AFI79" s="78"/>
      <c r="AFJ79" s="78"/>
      <c r="AFK79" s="78"/>
      <c r="AFL79" s="78"/>
      <c r="AFM79" s="78"/>
      <c r="AFN79" s="78"/>
      <c r="AFO79" s="78"/>
      <c r="AFP79" s="78"/>
      <c r="AFQ79" s="78"/>
      <c r="AFR79" s="78"/>
      <c r="AFS79" s="78"/>
      <c r="AFT79" s="78"/>
      <c r="AFU79" s="78"/>
      <c r="AFV79" s="78"/>
      <c r="AFW79" s="78"/>
      <c r="AFX79" s="78"/>
      <c r="AFY79" s="78"/>
      <c r="AFZ79" s="78"/>
      <c r="AGA79" s="78"/>
      <c r="AGB79" s="78"/>
      <c r="AGC79" s="78"/>
      <c r="AGD79" s="78"/>
      <c r="AGE79" s="78"/>
      <c r="AGF79" s="78"/>
      <c r="AGG79" s="78"/>
      <c r="AGH79" s="78"/>
      <c r="AGI79" s="78"/>
      <c r="AGJ79" s="78"/>
      <c r="AGK79" s="78"/>
      <c r="AGL79" s="78"/>
      <c r="AGM79" s="78"/>
      <c r="AGN79" s="78"/>
      <c r="AGO79" s="78"/>
      <c r="AGP79" s="78"/>
      <c r="AGQ79" s="78"/>
      <c r="AGR79" s="78"/>
      <c r="AGS79" s="78"/>
      <c r="AGT79" s="78"/>
      <c r="AGU79" s="78"/>
      <c r="AGV79" s="78"/>
      <c r="AGW79" s="78"/>
      <c r="AGX79" s="78"/>
      <c r="AGY79" s="78"/>
      <c r="AGZ79" s="78"/>
      <c r="AHA79" s="78"/>
      <c r="AHB79" s="78"/>
      <c r="AHC79" s="78"/>
      <c r="AHD79" s="78"/>
      <c r="AHE79" s="78"/>
      <c r="AHF79" s="78"/>
      <c r="AHG79" s="78"/>
      <c r="AHH79" s="78"/>
      <c r="AHI79" s="78"/>
      <c r="AHJ79" s="78"/>
      <c r="AHK79" s="78"/>
      <c r="AHL79" s="78"/>
      <c r="AHM79" s="78"/>
      <c r="AHN79" s="78"/>
      <c r="AHO79" s="78"/>
      <c r="AHP79" s="78"/>
      <c r="AHQ79" s="78"/>
      <c r="AHR79" s="78"/>
      <c r="AHS79" s="78"/>
      <c r="AHT79" s="78"/>
      <c r="AHU79" s="78"/>
      <c r="AHV79" s="78"/>
      <c r="AHW79" s="78"/>
      <c r="AHX79" s="78"/>
      <c r="AHY79" s="78"/>
      <c r="AHZ79" s="78"/>
      <c r="AIA79" s="78"/>
      <c r="AIB79" s="78"/>
      <c r="AIC79" s="78"/>
      <c r="AID79" s="78"/>
      <c r="AIE79" s="78"/>
      <c r="AIF79" s="78"/>
      <c r="AIG79" s="78"/>
      <c r="AIH79" s="78"/>
      <c r="AII79" s="78"/>
      <c r="AIJ79" s="78"/>
      <c r="AIK79" s="78"/>
      <c r="AIL79" s="78"/>
      <c r="AIM79" s="78"/>
      <c r="AIN79" s="78"/>
      <c r="AIO79" s="78"/>
      <c r="AIP79" s="78"/>
      <c r="AIQ79" s="78"/>
      <c r="AIR79" s="78"/>
      <c r="AIS79" s="78"/>
      <c r="AIT79" s="78"/>
      <c r="AIU79" s="78"/>
      <c r="AIV79" s="78"/>
      <c r="AIW79" s="78"/>
      <c r="AIX79" s="78"/>
      <c r="AIY79" s="78"/>
      <c r="AIZ79" s="78"/>
      <c r="AJA79" s="78"/>
      <c r="AJB79" s="78"/>
      <c r="AJC79" s="78"/>
      <c r="AJD79" s="78"/>
      <c r="AJE79" s="78"/>
      <c r="AJF79" s="78"/>
      <c r="AJG79" s="78"/>
      <c r="AJH79" s="78"/>
      <c r="AJI79" s="78"/>
      <c r="AJJ79" s="78"/>
      <c r="AJK79" s="78"/>
      <c r="AJL79" s="78"/>
      <c r="AJM79" s="78"/>
      <c r="AJN79" s="78"/>
      <c r="AJO79" s="78"/>
      <c r="AJP79" s="78"/>
      <c r="AJQ79" s="78"/>
      <c r="AJR79" s="78"/>
      <c r="AJS79" s="78"/>
      <c r="AJT79" s="78"/>
      <c r="AJU79" s="78"/>
      <c r="AJV79" s="78"/>
      <c r="AJW79" s="78"/>
      <c r="AJX79" s="78"/>
      <c r="AJY79" s="78"/>
      <c r="AJZ79" s="78"/>
      <c r="AKA79" s="78"/>
      <c r="AKB79" s="78"/>
      <c r="AKC79" s="78"/>
      <c r="AKD79" s="78"/>
      <c r="AKE79" s="78"/>
      <c r="AKF79" s="78"/>
      <c r="AKG79" s="78"/>
      <c r="AKH79" s="78"/>
      <c r="AKI79" s="78"/>
      <c r="AKJ79" s="78"/>
      <c r="AKK79" s="78"/>
      <c r="AKL79" s="78"/>
      <c r="AKM79" s="78"/>
      <c r="AKN79" s="78"/>
      <c r="AKO79" s="78"/>
      <c r="AKP79" s="78"/>
      <c r="AKQ79" s="78"/>
      <c r="AKR79" s="78"/>
      <c r="AKS79" s="78"/>
      <c r="AKT79" s="78"/>
      <c r="AKU79" s="78"/>
      <c r="AKV79" s="78"/>
      <c r="AKW79" s="78"/>
      <c r="AKX79" s="78"/>
      <c r="AKY79" s="78"/>
      <c r="AKZ79" s="78"/>
      <c r="ALA79" s="78"/>
      <c r="ALB79" s="78"/>
      <c r="ALC79" s="78"/>
      <c r="ALD79" s="78"/>
      <c r="ALE79" s="78"/>
      <c r="ALF79" s="78"/>
      <c r="ALG79" s="78"/>
      <c r="ALH79" s="78"/>
      <c r="ALI79" s="78"/>
      <c r="ALJ79" s="78"/>
      <c r="ALK79" s="78"/>
      <c r="ALL79" s="78"/>
      <c r="ALM79" s="78"/>
      <c r="ALN79" s="78"/>
      <c r="ALO79" s="78"/>
      <c r="ALP79" s="78"/>
      <c r="ALQ79" s="78"/>
      <c r="ALR79" s="78"/>
      <c r="ALS79" s="78"/>
      <c r="ALT79" s="78"/>
      <c r="ALU79" s="78"/>
      <c r="ALV79" s="78"/>
      <c r="ALW79" s="78"/>
      <c r="ALX79" s="78"/>
      <c r="ALY79" s="78"/>
      <c r="ALZ79" s="78"/>
      <c r="AMA79" s="78"/>
      <c r="AMB79" s="78"/>
      <c r="AMC79" s="78"/>
      <c r="AMD79" s="78"/>
      <c r="AME79" s="78"/>
      <c r="AMF79" s="78"/>
      <c r="AMG79" s="78"/>
      <c r="AMH79" s="78"/>
      <c r="AMI79" s="78"/>
      <c r="AMJ79" s="78"/>
      <c r="AMK79" s="78"/>
      <c r="AML79" s="78"/>
      <c r="AMM79" s="78"/>
      <c r="AMN79" s="78"/>
    </row>
    <row r="80" spans="1:1028" s="80" customFormat="1" ht="37.5" customHeight="1">
      <c r="A80" s="128"/>
      <c r="B80" s="128"/>
      <c r="C80" s="101"/>
      <c r="D80" s="101"/>
      <c r="E80" s="101"/>
      <c r="F80" s="102"/>
      <c r="G80" s="101"/>
      <c r="H80" s="129">
        <f>H78+H77+H76+H75+H74+H73+H72+H71+H70+H69+H68+H67+H66+H65+H64+H63+H62+H61+H60+H59+H57</f>
        <v>1725.4</v>
      </c>
      <c r="I80" s="129">
        <f>I78+I77+I76+I75+I74+I73+I72+I71+I70+I69+I68+I67+I66+I65+I64+I63+I62+I61+I60+I59+I57</f>
        <v>1263.7</v>
      </c>
      <c r="J80" s="130" t="e">
        <f>SUM(#REF!)</f>
        <v>#REF!</v>
      </c>
      <c r="K80" s="130" t="e">
        <f>SUM(#REF!)</f>
        <v>#REF!</v>
      </c>
      <c r="L80" s="130" t="e">
        <f>SUM(#REF!)</f>
        <v>#REF!</v>
      </c>
      <c r="M80" s="102"/>
      <c r="N80" s="101"/>
      <c r="R80" s="98"/>
    </row>
    <row r="81" spans="1:1029" s="80" customFormat="1" ht="33.75" customHeight="1">
      <c r="A81" s="256" t="s">
        <v>352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8"/>
    </row>
    <row r="82" spans="1:1029" s="79" customFormat="1" ht="35.25" customHeight="1">
      <c r="A82" s="72">
        <v>60</v>
      </c>
      <c r="B82" s="72">
        <v>1</v>
      </c>
      <c r="C82" s="66" t="s">
        <v>750</v>
      </c>
      <c r="D82" s="66" t="s">
        <v>751</v>
      </c>
      <c r="E82" s="66" t="s">
        <v>336</v>
      </c>
      <c r="F82" s="197"/>
      <c r="G82" s="66" t="s">
        <v>752</v>
      </c>
      <c r="H82" s="197">
        <v>13</v>
      </c>
      <c r="I82" s="197">
        <v>13</v>
      </c>
      <c r="J82" s="197">
        <v>1</v>
      </c>
      <c r="K82" s="197"/>
      <c r="L82" s="62"/>
      <c r="M82" s="84"/>
      <c r="N82" s="62" t="s">
        <v>753</v>
      </c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  <c r="IT82" s="78"/>
      <c r="IU82" s="78"/>
      <c r="IV82" s="78"/>
      <c r="IW82" s="78"/>
      <c r="IX82" s="78"/>
      <c r="IY82" s="78"/>
      <c r="IZ82" s="78"/>
      <c r="JA82" s="78"/>
      <c r="JB82" s="78"/>
      <c r="JC82" s="78"/>
      <c r="JD82" s="78"/>
      <c r="JE82" s="78"/>
      <c r="JF82" s="78"/>
      <c r="JG82" s="78"/>
      <c r="JH82" s="78"/>
      <c r="JI82" s="78"/>
      <c r="JJ82" s="78"/>
      <c r="JK82" s="78"/>
      <c r="JL82" s="78"/>
      <c r="JM82" s="78"/>
      <c r="JN82" s="78"/>
      <c r="JO82" s="78"/>
      <c r="JP82" s="78"/>
      <c r="JQ82" s="78"/>
      <c r="JR82" s="78"/>
      <c r="JS82" s="78"/>
      <c r="JT82" s="78"/>
      <c r="JU82" s="78"/>
      <c r="JV82" s="78"/>
      <c r="JW82" s="78"/>
      <c r="JX82" s="78"/>
      <c r="JY82" s="78"/>
      <c r="JZ82" s="78"/>
      <c r="KA82" s="78"/>
      <c r="KB82" s="78"/>
      <c r="KC82" s="78"/>
      <c r="KD82" s="78"/>
      <c r="KE82" s="78"/>
      <c r="KF82" s="78"/>
      <c r="KG82" s="78"/>
      <c r="KH82" s="78"/>
      <c r="KI82" s="78"/>
      <c r="KJ82" s="78"/>
      <c r="KK82" s="78"/>
      <c r="KL82" s="78"/>
      <c r="KM82" s="78"/>
      <c r="KN82" s="78"/>
      <c r="KO82" s="78"/>
      <c r="KP82" s="78"/>
      <c r="KQ82" s="78"/>
      <c r="KR82" s="78"/>
      <c r="KS82" s="78"/>
      <c r="KT82" s="78"/>
      <c r="KU82" s="78"/>
      <c r="KV82" s="78"/>
      <c r="KW82" s="78"/>
      <c r="KX82" s="78"/>
      <c r="KY82" s="78"/>
      <c r="KZ82" s="78"/>
      <c r="LA82" s="78"/>
      <c r="LB82" s="78"/>
      <c r="LC82" s="78"/>
      <c r="LD82" s="78"/>
      <c r="LE82" s="78"/>
      <c r="LF82" s="78"/>
      <c r="LG82" s="78"/>
      <c r="LH82" s="78"/>
      <c r="LI82" s="78"/>
      <c r="LJ82" s="78"/>
      <c r="LK82" s="78"/>
      <c r="LL82" s="78"/>
      <c r="LM82" s="78"/>
      <c r="LN82" s="78"/>
      <c r="LO82" s="78"/>
      <c r="LP82" s="78"/>
      <c r="LQ82" s="78"/>
      <c r="LR82" s="78"/>
      <c r="LS82" s="78"/>
      <c r="LT82" s="78"/>
      <c r="LU82" s="78"/>
      <c r="LV82" s="78"/>
      <c r="LW82" s="78"/>
      <c r="LX82" s="78"/>
      <c r="LY82" s="78"/>
      <c r="LZ82" s="78"/>
      <c r="MA82" s="78"/>
      <c r="MB82" s="78"/>
      <c r="MC82" s="78"/>
      <c r="MD82" s="78"/>
      <c r="ME82" s="78"/>
      <c r="MF82" s="78"/>
      <c r="MG82" s="78"/>
      <c r="MH82" s="78"/>
      <c r="MI82" s="78"/>
      <c r="MJ82" s="78"/>
      <c r="MK82" s="78"/>
      <c r="ML82" s="78"/>
      <c r="MM82" s="78"/>
      <c r="MN82" s="78"/>
      <c r="MO82" s="78"/>
      <c r="MP82" s="78"/>
      <c r="MQ82" s="78"/>
      <c r="MR82" s="78"/>
      <c r="MS82" s="78"/>
      <c r="MT82" s="78"/>
      <c r="MU82" s="78"/>
      <c r="MV82" s="78"/>
      <c r="MW82" s="78"/>
      <c r="MX82" s="78"/>
      <c r="MY82" s="78"/>
      <c r="MZ82" s="78"/>
      <c r="NA82" s="78"/>
      <c r="NB82" s="78"/>
      <c r="NC82" s="78"/>
      <c r="ND82" s="78"/>
      <c r="NE82" s="78"/>
      <c r="NF82" s="78"/>
      <c r="NG82" s="78"/>
      <c r="NH82" s="78"/>
      <c r="NI82" s="78"/>
      <c r="NJ82" s="78"/>
      <c r="NK82" s="78"/>
      <c r="NL82" s="78"/>
      <c r="NM82" s="78"/>
      <c r="NN82" s="78"/>
      <c r="NO82" s="78"/>
      <c r="NP82" s="78"/>
      <c r="NQ82" s="78"/>
      <c r="NR82" s="78"/>
      <c r="NS82" s="78"/>
      <c r="NT82" s="78"/>
      <c r="NU82" s="78"/>
      <c r="NV82" s="78"/>
      <c r="NW82" s="78"/>
      <c r="NX82" s="78"/>
      <c r="NY82" s="78"/>
      <c r="NZ82" s="78"/>
      <c r="OA82" s="78"/>
      <c r="OB82" s="78"/>
      <c r="OC82" s="78"/>
      <c r="OD82" s="78"/>
      <c r="OE82" s="78"/>
      <c r="OF82" s="78"/>
      <c r="OG82" s="78"/>
      <c r="OH82" s="78"/>
      <c r="OI82" s="78"/>
      <c r="OJ82" s="78"/>
      <c r="OK82" s="78"/>
      <c r="OL82" s="78"/>
      <c r="OM82" s="78"/>
      <c r="ON82" s="78"/>
      <c r="OO82" s="78"/>
      <c r="OP82" s="78"/>
      <c r="OQ82" s="78"/>
      <c r="OR82" s="78"/>
      <c r="OS82" s="78"/>
      <c r="OT82" s="78"/>
      <c r="OU82" s="78"/>
      <c r="OV82" s="78"/>
      <c r="OW82" s="78"/>
      <c r="OX82" s="78"/>
      <c r="OY82" s="78"/>
      <c r="OZ82" s="78"/>
      <c r="PA82" s="78"/>
      <c r="PB82" s="78"/>
      <c r="PC82" s="78"/>
      <c r="PD82" s="78"/>
      <c r="PE82" s="78"/>
      <c r="PF82" s="78"/>
      <c r="PG82" s="78"/>
      <c r="PH82" s="78"/>
      <c r="PI82" s="78"/>
      <c r="PJ82" s="78"/>
      <c r="PK82" s="78"/>
      <c r="PL82" s="78"/>
      <c r="PM82" s="78"/>
      <c r="PN82" s="78"/>
      <c r="PO82" s="78"/>
      <c r="PP82" s="78"/>
      <c r="PQ82" s="78"/>
      <c r="PR82" s="78"/>
      <c r="PS82" s="78"/>
      <c r="PT82" s="78"/>
      <c r="PU82" s="78"/>
      <c r="PV82" s="78"/>
      <c r="PW82" s="78"/>
      <c r="PX82" s="78"/>
      <c r="PY82" s="78"/>
      <c r="PZ82" s="78"/>
      <c r="QA82" s="78"/>
      <c r="QB82" s="78"/>
      <c r="QC82" s="78"/>
      <c r="QD82" s="78"/>
      <c r="QE82" s="78"/>
      <c r="QF82" s="78"/>
      <c r="QG82" s="78"/>
      <c r="QH82" s="78"/>
      <c r="QI82" s="78"/>
      <c r="QJ82" s="78"/>
      <c r="QK82" s="78"/>
      <c r="QL82" s="78"/>
      <c r="QM82" s="78"/>
      <c r="QN82" s="78"/>
      <c r="QO82" s="78"/>
      <c r="QP82" s="78"/>
      <c r="QQ82" s="78"/>
      <c r="QR82" s="78"/>
      <c r="QS82" s="78"/>
      <c r="QT82" s="78"/>
      <c r="QU82" s="78"/>
      <c r="QV82" s="78"/>
      <c r="QW82" s="78"/>
      <c r="QX82" s="78"/>
      <c r="QY82" s="78"/>
      <c r="QZ82" s="78"/>
      <c r="RA82" s="78"/>
      <c r="RB82" s="78"/>
      <c r="RC82" s="78"/>
      <c r="RD82" s="78"/>
      <c r="RE82" s="78"/>
      <c r="RF82" s="78"/>
      <c r="RG82" s="78"/>
      <c r="RH82" s="78"/>
      <c r="RI82" s="78"/>
      <c r="RJ82" s="78"/>
      <c r="RK82" s="78"/>
      <c r="RL82" s="78"/>
      <c r="RM82" s="78"/>
      <c r="RN82" s="78"/>
      <c r="RO82" s="78"/>
      <c r="RP82" s="78"/>
      <c r="RQ82" s="78"/>
      <c r="RR82" s="78"/>
      <c r="RS82" s="78"/>
      <c r="RT82" s="78"/>
      <c r="RU82" s="78"/>
      <c r="RV82" s="78"/>
      <c r="RW82" s="78"/>
      <c r="RX82" s="78"/>
      <c r="RY82" s="78"/>
      <c r="RZ82" s="78"/>
      <c r="SA82" s="78"/>
      <c r="SB82" s="78"/>
      <c r="SC82" s="78"/>
      <c r="SD82" s="78"/>
      <c r="SE82" s="78"/>
      <c r="SF82" s="78"/>
      <c r="SG82" s="78"/>
      <c r="SH82" s="78"/>
      <c r="SI82" s="78"/>
      <c r="SJ82" s="78"/>
      <c r="SK82" s="78"/>
      <c r="SL82" s="78"/>
      <c r="SM82" s="78"/>
      <c r="SN82" s="78"/>
      <c r="SO82" s="78"/>
      <c r="SP82" s="78"/>
      <c r="SQ82" s="78"/>
      <c r="SR82" s="78"/>
      <c r="SS82" s="78"/>
      <c r="ST82" s="78"/>
      <c r="SU82" s="78"/>
      <c r="SV82" s="78"/>
      <c r="SW82" s="78"/>
      <c r="SX82" s="78"/>
      <c r="SY82" s="78"/>
      <c r="SZ82" s="78"/>
      <c r="TA82" s="78"/>
      <c r="TB82" s="78"/>
      <c r="TC82" s="78"/>
      <c r="TD82" s="78"/>
      <c r="TE82" s="78"/>
      <c r="TF82" s="78"/>
      <c r="TG82" s="78"/>
      <c r="TH82" s="78"/>
      <c r="TI82" s="78"/>
      <c r="TJ82" s="78"/>
      <c r="TK82" s="78"/>
      <c r="TL82" s="78"/>
      <c r="TM82" s="78"/>
      <c r="TN82" s="78"/>
      <c r="TO82" s="78"/>
      <c r="TP82" s="78"/>
      <c r="TQ82" s="78"/>
      <c r="TR82" s="78"/>
      <c r="TS82" s="78"/>
      <c r="TT82" s="78"/>
      <c r="TU82" s="78"/>
      <c r="TV82" s="78"/>
      <c r="TW82" s="78"/>
      <c r="TX82" s="78"/>
      <c r="TY82" s="78"/>
      <c r="TZ82" s="78"/>
      <c r="UA82" s="78"/>
      <c r="UB82" s="78"/>
      <c r="UC82" s="78"/>
      <c r="UD82" s="78"/>
      <c r="UE82" s="78"/>
      <c r="UF82" s="78"/>
      <c r="UG82" s="78"/>
      <c r="UH82" s="78"/>
      <c r="UI82" s="78"/>
      <c r="UJ82" s="78"/>
      <c r="UK82" s="78"/>
      <c r="UL82" s="78"/>
      <c r="UM82" s="78"/>
      <c r="UN82" s="78"/>
      <c r="UO82" s="78"/>
      <c r="UP82" s="78"/>
      <c r="UQ82" s="78"/>
      <c r="UR82" s="78"/>
      <c r="US82" s="78"/>
      <c r="UT82" s="78"/>
      <c r="UU82" s="78"/>
      <c r="UV82" s="78"/>
      <c r="UW82" s="78"/>
      <c r="UX82" s="78"/>
      <c r="UY82" s="78"/>
      <c r="UZ82" s="78"/>
      <c r="VA82" s="78"/>
      <c r="VB82" s="78"/>
      <c r="VC82" s="78"/>
      <c r="VD82" s="78"/>
      <c r="VE82" s="78"/>
      <c r="VF82" s="78"/>
      <c r="VG82" s="78"/>
      <c r="VH82" s="78"/>
      <c r="VI82" s="78"/>
      <c r="VJ82" s="78"/>
      <c r="VK82" s="78"/>
      <c r="VL82" s="78"/>
      <c r="VM82" s="78"/>
      <c r="VN82" s="78"/>
      <c r="VO82" s="78"/>
      <c r="VP82" s="78"/>
      <c r="VQ82" s="78"/>
      <c r="VR82" s="78"/>
      <c r="VS82" s="78"/>
      <c r="VT82" s="78"/>
      <c r="VU82" s="78"/>
      <c r="VV82" s="78"/>
      <c r="VW82" s="78"/>
      <c r="VX82" s="78"/>
      <c r="VY82" s="78"/>
      <c r="VZ82" s="78"/>
      <c r="WA82" s="78"/>
      <c r="WB82" s="78"/>
      <c r="WC82" s="78"/>
      <c r="WD82" s="78"/>
      <c r="WE82" s="78"/>
      <c r="WF82" s="78"/>
      <c r="WG82" s="78"/>
      <c r="WH82" s="78"/>
      <c r="WI82" s="78"/>
      <c r="WJ82" s="78"/>
      <c r="WK82" s="78"/>
      <c r="WL82" s="78"/>
      <c r="WM82" s="78"/>
      <c r="WN82" s="78"/>
      <c r="WO82" s="78"/>
      <c r="WP82" s="78"/>
      <c r="WQ82" s="78"/>
      <c r="WR82" s="78"/>
      <c r="WS82" s="78"/>
      <c r="WT82" s="78"/>
      <c r="WU82" s="78"/>
      <c r="WV82" s="78"/>
      <c r="WW82" s="78"/>
      <c r="WX82" s="78"/>
      <c r="WY82" s="78"/>
      <c r="WZ82" s="78"/>
      <c r="XA82" s="78"/>
      <c r="XB82" s="78"/>
      <c r="XC82" s="78"/>
      <c r="XD82" s="78"/>
      <c r="XE82" s="78"/>
      <c r="XF82" s="78"/>
      <c r="XG82" s="78"/>
      <c r="XH82" s="78"/>
      <c r="XI82" s="78"/>
      <c r="XJ82" s="78"/>
      <c r="XK82" s="78"/>
      <c r="XL82" s="78"/>
      <c r="XM82" s="78"/>
      <c r="XN82" s="78"/>
      <c r="XO82" s="78"/>
      <c r="XP82" s="78"/>
      <c r="XQ82" s="78"/>
      <c r="XR82" s="78"/>
      <c r="XS82" s="78"/>
      <c r="XT82" s="78"/>
      <c r="XU82" s="78"/>
      <c r="XV82" s="78"/>
      <c r="XW82" s="78"/>
      <c r="XX82" s="78"/>
      <c r="XY82" s="78"/>
      <c r="XZ82" s="78"/>
      <c r="YA82" s="78"/>
      <c r="YB82" s="78"/>
      <c r="YC82" s="78"/>
      <c r="YD82" s="78"/>
      <c r="YE82" s="78"/>
      <c r="YF82" s="78"/>
      <c r="YG82" s="78"/>
      <c r="YH82" s="78"/>
      <c r="YI82" s="78"/>
      <c r="YJ82" s="78"/>
      <c r="YK82" s="78"/>
      <c r="YL82" s="78"/>
      <c r="YM82" s="78"/>
      <c r="YN82" s="78"/>
      <c r="YO82" s="78"/>
      <c r="YP82" s="78"/>
      <c r="YQ82" s="78"/>
      <c r="YR82" s="78"/>
      <c r="YS82" s="78"/>
      <c r="YT82" s="78"/>
      <c r="YU82" s="78"/>
      <c r="YV82" s="78"/>
      <c r="YW82" s="78"/>
      <c r="YX82" s="78"/>
      <c r="YY82" s="78"/>
      <c r="YZ82" s="78"/>
      <c r="ZA82" s="78"/>
      <c r="ZB82" s="78"/>
      <c r="ZC82" s="78"/>
      <c r="ZD82" s="78"/>
      <c r="ZE82" s="78"/>
      <c r="ZF82" s="78"/>
      <c r="ZG82" s="78"/>
      <c r="ZH82" s="78"/>
      <c r="ZI82" s="78"/>
      <c r="ZJ82" s="78"/>
      <c r="ZK82" s="78"/>
      <c r="ZL82" s="78"/>
      <c r="ZM82" s="78"/>
      <c r="ZN82" s="78"/>
      <c r="ZO82" s="78"/>
      <c r="ZP82" s="78"/>
      <c r="ZQ82" s="78"/>
      <c r="ZR82" s="78"/>
      <c r="ZS82" s="78"/>
      <c r="ZT82" s="78"/>
      <c r="ZU82" s="78"/>
      <c r="ZV82" s="78"/>
      <c r="ZW82" s="78"/>
      <c r="ZX82" s="78"/>
      <c r="ZY82" s="78"/>
      <c r="ZZ82" s="78"/>
      <c r="AAA82" s="78"/>
      <c r="AAB82" s="78"/>
      <c r="AAC82" s="78"/>
      <c r="AAD82" s="78"/>
      <c r="AAE82" s="78"/>
      <c r="AAF82" s="78"/>
      <c r="AAG82" s="78"/>
      <c r="AAH82" s="78"/>
      <c r="AAI82" s="78"/>
      <c r="AAJ82" s="78"/>
      <c r="AAK82" s="78"/>
      <c r="AAL82" s="78"/>
      <c r="AAM82" s="78"/>
      <c r="AAN82" s="78"/>
      <c r="AAO82" s="78"/>
      <c r="AAP82" s="78"/>
      <c r="AAQ82" s="78"/>
      <c r="AAR82" s="78"/>
      <c r="AAS82" s="78"/>
      <c r="AAT82" s="78"/>
      <c r="AAU82" s="78"/>
      <c r="AAV82" s="78"/>
      <c r="AAW82" s="78"/>
      <c r="AAX82" s="78"/>
      <c r="AAY82" s="78"/>
      <c r="AAZ82" s="78"/>
      <c r="ABA82" s="78"/>
      <c r="ABB82" s="78"/>
      <c r="ABC82" s="78"/>
      <c r="ABD82" s="78"/>
      <c r="ABE82" s="78"/>
      <c r="ABF82" s="78"/>
      <c r="ABG82" s="78"/>
      <c r="ABH82" s="78"/>
      <c r="ABI82" s="78"/>
      <c r="ABJ82" s="78"/>
      <c r="ABK82" s="78"/>
      <c r="ABL82" s="78"/>
      <c r="ABM82" s="78"/>
      <c r="ABN82" s="78"/>
      <c r="ABO82" s="78"/>
      <c r="ABP82" s="78"/>
      <c r="ABQ82" s="78"/>
      <c r="ABR82" s="78"/>
      <c r="ABS82" s="78"/>
      <c r="ABT82" s="78"/>
      <c r="ABU82" s="78"/>
      <c r="ABV82" s="78"/>
      <c r="ABW82" s="78"/>
      <c r="ABX82" s="78"/>
      <c r="ABY82" s="78"/>
      <c r="ABZ82" s="78"/>
      <c r="ACA82" s="78"/>
      <c r="ACB82" s="78"/>
      <c r="ACC82" s="78"/>
      <c r="ACD82" s="78"/>
      <c r="ACE82" s="78"/>
      <c r="ACF82" s="78"/>
      <c r="ACG82" s="78"/>
      <c r="ACH82" s="78"/>
      <c r="ACI82" s="78"/>
      <c r="ACJ82" s="78"/>
      <c r="ACK82" s="78"/>
      <c r="ACL82" s="78"/>
      <c r="ACM82" s="78"/>
      <c r="ACN82" s="78"/>
      <c r="ACO82" s="78"/>
      <c r="ACP82" s="78"/>
      <c r="ACQ82" s="78"/>
      <c r="ACR82" s="78"/>
      <c r="ACS82" s="78"/>
      <c r="ACT82" s="78"/>
      <c r="ACU82" s="78"/>
      <c r="ACV82" s="78"/>
      <c r="ACW82" s="78"/>
      <c r="ACX82" s="78"/>
      <c r="ACY82" s="78"/>
      <c r="ACZ82" s="78"/>
      <c r="ADA82" s="78"/>
      <c r="ADB82" s="78"/>
      <c r="ADC82" s="78"/>
      <c r="ADD82" s="78"/>
      <c r="ADE82" s="78"/>
      <c r="ADF82" s="78"/>
      <c r="ADG82" s="78"/>
      <c r="ADH82" s="78"/>
      <c r="ADI82" s="78"/>
      <c r="ADJ82" s="78"/>
      <c r="ADK82" s="78"/>
      <c r="ADL82" s="78"/>
      <c r="ADM82" s="78"/>
      <c r="ADN82" s="78"/>
      <c r="ADO82" s="78"/>
      <c r="ADP82" s="78"/>
      <c r="ADQ82" s="78"/>
      <c r="ADR82" s="78"/>
      <c r="ADS82" s="78"/>
      <c r="ADT82" s="78"/>
      <c r="ADU82" s="78"/>
      <c r="ADV82" s="78"/>
      <c r="ADW82" s="78"/>
      <c r="ADX82" s="78"/>
      <c r="ADY82" s="78"/>
      <c r="ADZ82" s="78"/>
      <c r="AEA82" s="78"/>
      <c r="AEB82" s="78"/>
      <c r="AEC82" s="78"/>
      <c r="AED82" s="78"/>
      <c r="AEE82" s="78"/>
      <c r="AEF82" s="78"/>
      <c r="AEG82" s="78"/>
      <c r="AEH82" s="78"/>
      <c r="AEI82" s="78"/>
      <c r="AEJ82" s="78"/>
      <c r="AEK82" s="78"/>
      <c r="AEL82" s="78"/>
      <c r="AEM82" s="78"/>
      <c r="AEN82" s="78"/>
      <c r="AEO82" s="78"/>
      <c r="AEP82" s="78"/>
      <c r="AEQ82" s="78"/>
      <c r="AER82" s="78"/>
      <c r="AES82" s="78"/>
      <c r="AET82" s="78"/>
      <c r="AEU82" s="78"/>
      <c r="AEV82" s="78"/>
      <c r="AEW82" s="78"/>
      <c r="AEX82" s="78"/>
      <c r="AEY82" s="78"/>
      <c r="AEZ82" s="78"/>
      <c r="AFA82" s="78"/>
      <c r="AFB82" s="78"/>
      <c r="AFC82" s="78"/>
      <c r="AFD82" s="78"/>
      <c r="AFE82" s="78"/>
      <c r="AFF82" s="78"/>
      <c r="AFG82" s="78"/>
      <c r="AFH82" s="78"/>
      <c r="AFI82" s="78"/>
      <c r="AFJ82" s="78"/>
      <c r="AFK82" s="78"/>
      <c r="AFL82" s="78"/>
      <c r="AFM82" s="78"/>
      <c r="AFN82" s="78"/>
      <c r="AFO82" s="78"/>
      <c r="AFP82" s="78"/>
      <c r="AFQ82" s="78"/>
      <c r="AFR82" s="78"/>
      <c r="AFS82" s="78"/>
      <c r="AFT82" s="78"/>
      <c r="AFU82" s="78"/>
      <c r="AFV82" s="78"/>
      <c r="AFW82" s="78"/>
      <c r="AFX82" s="78"/>
      <c r="AFY82" s="78"/>
      <c r="AFZ82" s="78"/>
      <c r="AGA82" s="78"/>
      <c r="AGB82" s="78"/>
      <c r="AGC82" s="78"/>
      <c r="AGD82" s="78"/>
      <c r="AGE82" s="78"/>
      <c r="AGF82" s="78"/>
      <c r="AGG82" s="78"/>
      <c r="AGH82" s="78"/>
      <c r="AGI82" s="78"/>
      <c r="AGJ82" s="78"/>
      <c r="AGK82" s="78"/>
      <c r="AGL82" s="78"/>
      <c r="AGM82" s="78"/>
      <c r="AGN82" s="78"/>
      <c r="AGO82" s="78"/>
      <c r="AGP82" s="78"/>
      <c r="AGQ82" s="78"/>
      <c r="AGR82" s="78"/>
      <c r="AGS82" s="78"/>
      <c r="AGT82" s="78"/>
      <c r="AGU82" s="78"/>
      <c r="AGV82" s="78"/>
      <c r="AGW82" s="78"/>
      <c r="AGX82" s="78"/>
      <c r="AGY82" s="78"/>
      <c r="AGZ82" s="78"/>
      <c r="AHA82" s="78"/>
      <c r="AHB82" s="78"/>
      <c r="AHC82" s="78"/>
      <c r="AHD82" s="78"/>
      <c r="AHE82" s="78"/>
      <c r="AHF82" s="78"/>
      <c r="AHG82" s="78"/>
      <c r="AHH82" s="78"/>
      <c r="AHI82" s="78"/>
      <c r="AHJ82" s="78"/>
      <c r="AHK82" s="78"/>
      <c r="AHL82" s="78"/>
      <c r="AHM82" s="78"/>
      <c r="AHN82" s="78"/>
      <c r="AHO82" s="78"/>
      <c r="AHP82" s="78"/>
      <c r="AHQ82" s="78"/>
      <c r="AHR82" s="78"/>
      <c r="AHS82" s="78"/>
      <c r="AHT82" s="78"/>
      <c r="AHU82" s="78"/>
      <c r="AHV82" s="78"/>
      <c r="AHW82" s="78"/>
      <c r="AHX82" s="78"/>
      <c r="AHY82" s="78"/>
      <c r="AHZ82" s="78"/>
      <c r="AIA82" s="78"/>
      <c r="AIB82" s="78"/>
      <c r="AIC82" s="78"/>
      <c r="AID82" s="78"/>
      <c r="AIE82" s="78"/>
      <c r="AIF82" s="78"/>
      <c r="AIG82" s="78"/>
      <c r="AIH82" s="78"/>
      <c r="AII82" s="78"/>
      <c r="AIJ82" s="78"/>
      <c r="AIK82" s="78"/>
      <c r="AIL82" s="78"/>
      <c r="AIM82" s="78"/>
      <c r="AIN82" s="78"/>
      <c r="AIO82" s="78"/>
      <c r="AIP82" s="78"/>
      <c r="AIQ82" s="78"/>
      <c r="AIR82" s="78"/>
      <c r="AIS82" s="78"/>
      <c r="AIT82" s="78"/>
      <c r="AIU82" s="78"/>
      <c r="AIV82" s="78"/>
      <c r="AIW82" s="78"/>
      <c r="AIX82" s="78"/>
      <c r="AIY82" s="78"/>
      <c r="AIZ82" s="78"/>
      <c r="AJA82" s="78"/>
      <c r="AJB82" s="78"/>
      <c r="AJC82" s="78"/>
      <c r="AJD82" s="78"/>
      <c r="AJE82" s="78"/>
      <c r="AJF82" s="78"/>
      <c r="AJG82" s="78"/>
      <c r="AJH82" s="78"/>
      <c r="AJI82" s="78"/>
      <c r="AJJ82" s="78"/>
      <c r="AJK82" s="78"/>
      <c r="AJL82" s="78"/>
      <c r="AJM82" s="78"/>
      <c r="AJN82" s="78"/>
      <c r="AJO82" s="78"/>
      <c r="AJP82" s="78"/>
      <c r="AJQ82" s="78"/>
      <c r="AJR82" s="78"/>
      <c r="AJS82" s="78"/>
      <c r="AJT82" s="78"/>
      <c r="AJU82" s="78"/>
      <c r="AJV82" s="78"/>
      <c r="AJW82" s="78"/>
      <c r="AJX82" s="78"/>
      <c r="AJY82" s="78"/>
      <c r="AJZ82" s="78"/>
      <c r="AKA82" s="78"/>
      <c r="AKB82" s="78"/>
      <c r="AKC82" s="78"/>
      <c r="AKD82" s="78"/>
      <c r="AKE82" s="78"/>
      <c r="AKF82" s="78"/>
      <c r="AKG82" s="78"/>
      <c r="AKH82" s="78"/>
      <c r="AKI82" s="78"/>
      <c r="AKJ82" s="78"/>
      <c r="AKK82" s="78"/>
      <c r="AKL82" s="78"/>
      <c r="AKM82" s="78"/>
      <c r="AKN82" s="78"/>
      <c r="AKO82" s="78"/>
      <c r="AKP82" s="78"/>
      <c r="AKQ82" s="78"/>
      <c r="AKR82" s="78"/>
      <c r="AKS82" s="78"/>
      <c r="AKT82" s="78"/>
      <c r="AKU82" s="78"/>
      <c r="AKV82" s="78"/>
      <c r="AKW82" s="78"/>
      <c r="AKX82" s="78"/>
      <c r="AKY82" s="78"/>
      <c r="AKZ82" s="78"/>
      <c r="ALA82" s="78"/>
      <c r="ALB82" s="78"/>
      <c r="ALC82" s="78"/>
      <c r="ALD82" s="78"/>
      <c r="ALE82" s="78"/>
      <c r="ALF82" s="78"/>
      <c r="ALG82" s="78"/>
      <c r="ALH82" s="78"/>
      <c r="ALI82" s="78"/>
      <c r="ALJ82" s="78"/>
      <c r="ALK82" s="78"/>
      <c r="ALL82" s="78"/>
      <c r="ALM82" s="78"/>
      <c r="ALN82" s="78"/>
      <c r="ALO82" s="78"/>
      <c r="ALP82" s="78"/>
      <c r="ALQ82" s="78"/>
      <c r="ALR82" s="78"/>
      <c r="ALS82" s="78"/>
      <c r="ALT82" s="78"/>
      <c r="ALU82" s="78"/>
      <c r="ALV82" s="78"/>
      <c r="ALW82" s="78"/>
      <c r="ALX82" s="78"/>
      <c r="ALY82" s="78"/>
      <c r="ALZ82" s="78"/>
      <c r="AMA82" s="78"/>
      <c r="AMB82" s="78"/>
      <c r="AMC82" s="78"/>
      <c r="AMD82" s="78"/>
      <c r="AME82" s="78"/>
      <c r="AMF82" s="78"/>
      <c r="AMG82" s="78"/>
      <c r="AMH82" s="78"/>
      <c r="AMI82" s="78"/>
      <c r="AMJ82" s="78"/>
      <c r="AMK82" s="78"/>
      <c r="AML82" s="78"/>
      <c r="AMM82" s="78"/>
      <c r="AMN82" s="78"/>
      <c r="AMO82" s="78"/>
    </row>
    <row r="83" spans="1:1029" s="79" customFormat="1" ht="41.25" customHeight="1">
      <c r="A83" s="72">
        <v>61</v>
      </c>
      <c r="B83" s="72">
        <v>2</v>
      </c>
      <c r="C83" s="66" t="s">
        <v>754</v>
      </c>
      <c r="D83" s="66" t="s">
        <v>755</v>
      </c>
      <c r="E83" s="66" t="s">
        <v>756</v>
      </c>
      <c r="F83" s="197"/>
      <c r="G83" s="66" t="s">
        <v>757</v>
      </c>
      <c r="H83" s="197">
        <v>57.5</v>
      </c>
      <c r="I83" s="197">
        <v>25</v>
      </c>
      <c r="J83" s="197">
        <v>1</v>
      </c>
      <c r="K83" s="197"/>
      <c r="L83" s="66"/>
      <c r="M83" s="93"/>
      <c r="N83" s="66" t="s">
        <v>758</v>
      </c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  <c r="IV83" s="78"/>
      <c r="IW83" s="78"/>
      <c r="IX83" s="78"/>
      <c r="IY83" s="78"/>
      <c r="IZ83" s="78"/>
      <c r="JA83" s="78"/>
      <c r="JB83" s="78"/>
      <c r="JC83" s="78"/>
      <c r="JD83" s="78"/>
      <c r="JE83" s="78"/>
      <c r="JF83" s="78"/>
      <c r="JG83" s="78"/>
      <c r="JH83" s="78"/>
      <c r="JI83" s="78"/>
      <c r="JJ83" s="78"/>
      <c r="JK83" s="78"/>
      <c r="JL83" s="78"/>
      <c r="JM83" s="78"/>
      <c r="JN83" s="78"/>
      <c r="JO83" s="78"/>
      <c r="JP83" s="78"/>
      <c r="JQ83" s="78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78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78"/>
      <c r="KQ83" s="78"/>
      <c r="KR83" s="78"/>
      <c r="KS83" s="78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8"/>
      <c r="LE83" s="78"/>
      <c r="LF83" s="78"/>
      <c r="LG83" s="78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78"/>
      <c r="LS83" s="78"/>
      <c r="LT83" s="78"/>
      <c r="LU83" s="78"/>
      <c r="LV83" s="78"/>
      <c r="LW83" s="78"/>
      <c r="LX83" s="78"/>
      <c r="LY83" s="78"/>
      <c r="LZ83" s="78"/>
      <c r="MA83" s="78"/>
      <c r="MB83" s="78"/>
      <c r="MC83" s="78"/>
      <c r="MD83" s="78"/>
      <c r="ME83" s="78"/>
      <c r="MF83" s="78"/>
      <c r="MG83" s="78"/>
      <c r="MH83" s="78"/>
      <c r="MI83" s="78"/>
      <c r="MJ83" s="78"/>
      <c r="MK83" s="78"/>
      <c r="ML83" s="78"/>
      <c r="MM83" s="78"/>
      <c r="MN83" s="78"/>
      <c r="MO83" s="78"/>
      <c r="MP83" s="78"/>
      <c r="MQ83" s="78"/>
      <c r="MR83" s="78"/>
      <c r="MS83" s="78"/>
      <c r="MT83" s="78"/>
      <c r="MU83" s="78"/>
      <c r="MV83" s="78"/>
      <c r="MW83" s="78"/>
      <c r="MX83" s="78"/>
      <c r="MY83" s="78"/>
      <c r="MZ83" s="78"/>
      <c r="NA83" s="78"/>
      <c r="NB83" s="78"/>
      <c r="NC83" s="78"/>
      <c r="ND83" s="78"/>
      <c r="NE83" s="78"/>
      <c r="NF83" s="78"/>
      <c r="NG83" s="78"/>
      <c r="NH83" s="78"/>
      <c r="NI83" s="78"/>
      <c r="NJ83" s="78"/>
      <c r="NK83" s="78"/>
      <c r="NL83" s="78"/>
      <c r="NM83" s="78"/>
      <c r="NN83" s="78"/>
      <c r="NO83" s="78"/>
      <c r="NP83" s="78"/>
      <c r="NQ83" s="78"/>
      <c r="NR83" s="78"/>
      <c r="NS83" s="78"/>
      <c r="NT83" s="78"/>
      <c r="NU83" s="78"/>
      <c r="NV83" s="78"/>
      <c r="NW83" s="78"/>
      <c r="NX83" s="78"/>
      <c r="NY83" s="78"/>
      <c r="NZ83" s="78"/>
      <c r="OA83" s="78"/>
      <c r="OB83" s="78"/>
      <c r="OC83" s="78"/>
      <c r="OD83" s="78"/>
      <c r="OE83" s="78"/>
      <c r="OF83" s="78"/>
      <c r="OG83" s="78"/>
      <c r="OH83" s="78"/>
      <c r="OI83" s="78"/>
      <c r="OJ83" s="78"/>
      <c r="OK83" s="78"/>
      <c r="OL83" s="78"/>
      <c r="OM83" s="78"/>
      <c r="ON83" s="78"/>
      <c r="OO83" s="78"/>
      <c r="OP83" s="78"/>
      <c r="OQ83" s="78"/>
      <c r="OR83" s="78"/>
      <c r="OS83" s="78"/>
      <c r="OT83" s="78"/>
      <c r="OU83" s="78"/>
      <c r="OV83" s="78"/>
      <c r="OW83" s="78"/>
      <c r="OX83" s="78"/>
      <c r="OY83" s="78"/>
      <c r="OZ83" s="78"/>
      <c r="PA83" s="78"/>
      <c r="PB83" s="78"/>
      <c r="PC83" s="78"/>
      <c r="PD83" s="78"/>
      <c r="PE83" s="78"/>
      <c r="PF83" s="78"/>
      <c r="PG83" s="78"/>
      <c r="PH83" s="78"/>
      <c r="PI83" s="78"/>
      <c r="PJ83" s="78"/>
      <c r="PK83" s="78"/>
      <c r="PL83" s="78"/>
      <c r="PM83" s="78"/>
      <c r="PN83" s="78"/>
      <c r="PO83" s="78"/>
      <c r="PP83" s="78"/>
      <c r="PQ83" s="78"/>
      <c r="PR83" s="78"/>
      <c r="PS83" s="78"/>
      <c r="PT83" s="78"/>
      <c r="PU83" s="78"/>
      <c r="PV83" s="78"/>
      <c r="PW83" s="78"/>
      <c r="PX83" s="78"/>
      <c r="PY83" s="78"/>
      <c r="PZ83" s="78"/>
      <c r="QA83" s="78"/>
      <c r="QB83" s="78"/>
      <c r="QC83" s="78"/>
      <c r="QD83" s="78"/>
      <c r="QE83" s="78"/>
      <c r="QF83" s="78"/>
      <c r="QG83" s="78"/>
      <c r="QH83" s="78"/>
      <c r="QI83" s="78"/>
      <c r="QJ83" s="78"/>
      <c r="QK83" s="78"/>
      <c r="QL83" s="78"/>
      <c r="QM83" s="78"/>
      <c r="QN83" s="78"/>
      <c r="QO83" s="78"/>
      <c r="QP83" s="78"/>
      <c r="QQ83" s="78"/>
      <c r="QR83" s="78"/>
      <c r="QS83" s="78"/>
      <c r="QT83" s="78"/>
      <c r="QU83" s="78"/>
      <c r="QV83" s="78"/>
      <c r="QW83" s="78"/>
      <c r="QX83" s="78"/>
      <c r="QY83" s="78"/>
      <c r="QZ83" s="78"/>
      <c r="RA83" s="78"/>
      <c r="RB83" s="78"/>
      <c r="RC83" s="78"/>
      <c r="RD83" s="78"/>
      <c r="RE83" s="78"/>
      <c r="RF83" s="78"/>
      <c r="RG83" s="78"/>
      <c r="RH83" s="78"/>
      <c r="RI83" s="78"/>
      <c r="RJ83" s="78"/>
      <c r="RK83" s="78"/>
      <c r="RL83" s="78"/>
      <c r="RM83" s="78"/>
      <c r="RN83" s="78"/>
      <c r="RO83" s="78"/>
      <c r="RP83" s="78"/>
      <c r="RQ83" s="78"/>
      <c r="RR83" s="78"/>
      <c r="RS83" s="78"/>
      <c r="RT83" s="78"/>
      <c r="RU83" s="78"/>
      <c r="RV83" s="78"/>
      <c r="RW83" s="78"/>
      <c r="RX83" s="78"/>
      <c r="RY83" s="78"/>
      <c r="RZ83" s="78"/>
      <c r="SA83" s="78"/>
      <c r="SB83" s="78"/>
      <c r="SC83" s="78"/>
      <c r="SD83" s="78"/>
      <c r="SE83" s="78"/>
      <c r="SF83" s="78"/>
      <c r="SG83" s="78"/>
      <c r="SH83" s="78"/>
      <c r="SI83" s="78"/>
      <c r="SJ83" s="78"/>
      <c r="SK83" s="78"/>
      <c r="SL83" s="78"/>
      <c r="SM83" s="78"/>
      <c r="SN83" s="78"/>
      <c r="SO83" s="78"/>
      <c r="SP83" s="78"/>
      <c r="SQ83" s="78"/>
      <c r="SR83" s="78"/>
      <c r="SS83" s="78"/>
      <c r="ST83" s="78"/>
      <c r="SU83" s="78"/>
      <c r="SV83" s="78"/>
      <c r="SW83" s="78"/>
      <c r="SX83" s="78"/>
      <c r="SY83" s="78"/>
      <c r="SZ83" s="78"/>
      <c r="TA83" s="78"/>
      <c r="TB83" s="78"/>
      <c r="TC83" s="78"/>
      <c r="TD83" s="78"/>
      <c r="TE83" s="78"/>
      <c r="TF83" s="78"/>
      <c r="TG83" s="78"/>
      <c r="TH83" s="78"/>
      <c r="TI83" s="78"/>
      <c r="TJ83" s="78"/>
      <c r="TK83" s="78"/>
      <c r="TL83" s="78"/>
      <c r="TM83" s="78"/>
      <c r="TN83" s="78"/>
      <c r="TO83" s="78"/>
      <c r="TP83" s="78"/>
      <c r="TQ83" s="78"/>
      <c r="TR83" s="78"/>
      <c r="TS83" s="78"/>
      <c r="TT83" s="78"/>
      <c r="TU83" s="78"/>
      <c r="TV83" s="78"/>
      <c r="TW83" s="78"/>
      <c r="TX83" s="78"/>
      <c r="TY83" s="78"/>
      <c r="TZ83" s="78"/>
      <c r="UA83" s="78"/>
      <c r="UB83" s="78"/>
      <c r="UC83" s="78"/>
      <c r="UD83" s="78"/>
      <c r="UE83" s="78"/>
      <c r="UF83" s="78"/>
      <c r="UG83" s="78"/>
      <c r="UH83" s="78"/>
      <c r="UI83" s="78"/>
      <c r="UJ83" s="78"/>
      <c r="UK83" s="78"/>
      <c r="UL83" s="78"/>
      <c r="UM83" s="78"/>
      <c r="UN83" s="78"/>
      <c r="UO83" s="78"/>
      <c r="UP83" s="78"/>
      <c r="UQ83" s="78"/>
      <c r="UR83" s="78"/>
      <c r="US83" s="78"/>
      <c r="UT83" s="78"/>
      <c r="UU83" s="78"/>
      <c r="UV83" s="78"/>
      <c r="UW83" s="78"/>
      <c r="UX83" s="78"/>
      <c r="UY83" s="78"/>
      <c r="UZ83" s="78"/>
      <c r="VA83" s="78"/>
      <c r="VB83" s="78"/>
      <c r="VC83" s="78"/>
      <c r="VD83" s="78"/>
      <c r="VE83" s="78"/>
      <c r="VF83" s="78"/>
      <c r="VG83" s="78"/>
      <c r="VH83" s="78"/>
      <c r="VI83" s="78"/>
      <c r="VJ83" s="78"/>
      <c r="VK83" s="78"/>
      <c r="VL83" s="78"/>
      <c r="VM83" s="78"/>
      <c r="VN83" s="78"/>
      <c r="VO83" s="78"/>
      <c r="VP83" s="78"/>
      <c r="VQ83" s="78"/>
      <c r="VR83" s="78"/>
      <c r="VS83" s="78"/>
      <c r="VT83" s="78"/>
      <c r="VU83" s="78"/>
      <c r="VV83" s="78"/>
      <c r="VW83" s="78"/>
      <c r="VX83" s="78"/>
      <c r="VY83" s="78"/>
      <c r="VZ83" s="78"/>
      <c r="WA83" s="78"/>
      <c r="WB83" s="78"/>
      <c r="WC83" s="78"/>
      <c r="WD83" s="78"/>
      <c r="WE83" s="78"/>
      <c r="WF83" s="78"/>
      <c r="WG83" s="78"/>
      <c r="WH83" s="78"/>
      <c r="WI83" s="78"/>
      <c r="WJ83" s="78"/>
      <c r="WK83" s="78"/>
      <c r="WL83" s="78"/>
      <c r="WM83" s="78"/>
      <c r="WN83" s="78"/>
      <c r="WO83" s="78"/>
      <c r="WP83" s="78"/>
      <c r="WQ83" s="78"/>
      <c r="WR83" s="78"/>
      <c r="WS83" s="78"/>
      <c r="WT83" s="78"/>
      <c r="WU83" s="78"/>
      <c r="WV83" s="78"/>
      <c r="WW83" s="78"/>
      <c r="WX83" s="78"/>
      <c r="WY83" s="78"/>
      <c r="WZ83" s="78"/>
      <c r="XA83" s="78"/>
      <c r="XB83" s="78"/>
      <c r="XC83" s="78"/>
      <c r="XD83" s="78"/>
      <c r="XE83" s="78"/>
      <c r="XF83" s="78"/>
      <c r="XG83" s="78"/>
      <c r="XH83" s="78"/>
      <c r="XI83" s="78"/>
      <c r="XJ83" s="78"/>
      <c r="XK83" s="78"/>
      <c r="XL83" s="78"/>
      <c r="XM83" s="78"/>
      <c r="XN83" s="78"/>
      <c r="XO83" s="78"/>
      <c r="XP83" s="78"/>
      <c r="XQ83" s="78"/>
      <c r="XR83" s="78"/>
      <c r="XS83" s="78"/>
      <c r="XT83" s="78"/>
      <c r="XU83" s="78"/>
      <c r="XV83" s="78"/>
      <c r="XW83" s="78"/>
      <c r="XX83" s="78"/>
      <c r="XY83" s="78"/>
      <c r="XZ83" s="78"/>
      <c r="YA83" s="78"/>
      <c r="YB83" s="78"/>
      <c r="YC83" s="78"/>
      <c r="YD83" s="78"/>
      <c r="YE83" s="78"/>
      <c r="YF83" s="78"/>
      <c r="YG83" s="78"/>
      <c r="YH83" s="78"/>
      <c r="YI83" s="78"/>
      <c r="YJ83" s="78"/>
      <c r="YK83" s="78"/>
      <c r="YL83" s="78"/>
      <c r="YM83" s="78"/>
      <c r="YN83" s="78"/>
      <c r="YO83" s="78"/>
      <c r="YP83" s="78"/>
      <c r="YQ83" s="78"/>
      <c r="YR83" s="78"/>
      <c r="YS83" s="78"/>
      <c r="YT83" s="78"/>
      <c r="YU83" s="78"/>
      <c r="YV83" s="78"/>
      <c r="YW83" s="78"/>
      <c r="YX83" s="78"/>
      <c r="YY83" s="78"/>
      <c r="YZ83" s="78"/>
      <c r="ZA83" s="78"/>
      <c r="ZB83" s="78"/>
      <c r="ZC83" s="78"/>
      <c r="ZD83" s="78"/>
      <c r="ZE83" s="78"/>
      <c r="ZF83" s="78"/>
      <c r="ZG83" s="78"/>
      <c r="ZH83" s="78"/>
      <c r="ZI83" s="78"/>
      <c r="ZJ83" s="78"/>
      <c r="ZK83" s="78"/>
      <c r="ZL83" s="78"/>
      <c r="ZM83" s="78"/>
      <c r="ZN83" s="78"/>
      <c r="ZO83" s="78"/>
      <c r="ZP83" s="78"/>
      <c r="ZQ83" s="78"/>
      <c r="ZR83" s="78"/>
      <c r="ZS83" s="78"/>
      <c r="ZT83" s="78"/>
      <c r="ZU83" s="78"/>
      <c r="ZV83" s="78"/>
      <c r="ZW83" s="78"/>
      <c r="ZX83" s="78"/>
      <c r="ZY83" s="78"/>
      <c r="ZZ83" s="78"/>
      <c r="AAA83" s="78"/>
      <c r="AAB83" s="78"/>
      <c r="AAC83" s="78"/>
      <c r="AAD83" s="78"/>
      <c r="AAE83" s="78"/>
      <c r="AAF83" s="78"/>
      <c r="AAG83" s="78"/>
      <c r="AAH83" s="78"/>
      <c r="AAI83" s="78"/>
      <c r="AAJ83" s="78"/>
      <c r="AAK83" s="78"/>
      <c r="AAL83" s="78"/>
      <c r="AAM83" s="78"/>
      <c r="AAN83" s="78"/>
      <c r="AAO83" s="78"/>
      <c r="AAP83" s="78"/>
      <c r="AAQ83" s="78"/>
      <c r="AAR83" s="78"/>
      <c r="AAS83" s="78"/>
      <c r="AAT83" s="78"/>
      <c r="AAU83" s="78"/>
      <c r="AAV83" s="78"/>
      <c r="AAW83" s="78"/>
      <c r="AAX83" s="78"/>
      <c r="AAY83" s="78"/>
      <c r="AAZ83" s="78"/>
      <c r="ABA83" s="78"/>
      <c r="ABB83" s="78"/>
      <c r="ABC83" s="78"/>
      <c r="ABD83" s="78"/>
      <c r="ABE83" s="78"/>
      <c r="ABF83" s="78"/>
      <c r="ABG83" s="78"/>
      <c r="ABH83" s="78"/>
      <c r="ABI83" s="78"/>
      <c r="ABJ83" s="78"/>
      <c r="ABK83" s="78"/>
      <c r="ABL83" s="78"/>
      <c r="ABM83" s="78"/>
      <c r="ABN83" s="78"/>
      <c r="ABO83" s="78"/>
      <c r="ABP83" s="78"/>
      <c r="ABQ83" s="78"/>
      <c r="ABR83" s="78"/>
      <c r="ABS83" s="78"/>
      <c r="ABT83" s="78"/>
      <c r="ABU83" s="78"/>
      <c r="ABV83" s="78"/>
      <c r="ABW83" s="78"/>
      <c r="ABX83" s="78"/>
      <c r="ABY83" s="78"/>
      <c r="ABZ83" s="78"/>
      <c r="ACA83" s="78"/>
      <c r="ACB83" s="78"/>
      <c r="ACC83" s="78"/>
      <c r="ACD83" s="78"/>
      <c r="ACE83" s="78"/>
      <c r="ACF83" s="78"/>
      <c r="ACG83" s="78"/>
      <c r="ACH83" s="78"/>
      <c r="ACI83" s="78"/>
      <c r="ACJ83" s="78"/>
      <c r="ACK83" s="78"/>
      <c r="ACL83" s="78"/>
      <c r="ACM83" s="78"/>
      <c r="ACN83" s="78"/>
      <c r="ACO83" s="78"/>
      <c r="ACP83" s="78"/>
      <c r="ACQ83" s="78"/>
      <c r="ACR83" s="78"/>
      <c r="ACS83" s="78"/>
      <c r="ACT83" s="78"/>
      <c r="ACU83" s="78"/>
      <c r="ACV83" s="78"/>
      <c r="ACW83" s="78"/>
      <c r="ACX83" s="78"/>
      <c r="ACY83" s="78"/>
      <c r="ACZ83" s="78"/>
      <c r="ADA83" s="78"/>
      <c r="ADB83" s="78"/>
      <c r="ADC83" s="78"/>
      <c r="ADD83" s="78"/>
      <c r="ADE83" s="78"/>
      <c r="ADF83" s="78"/>
      <c r="ADG83" s="78"/>
      <c r="ADH83" s="78"/>
      <c r="ADI83" s="78"/>
      <c r="ADJ83" s="78"/>
      <c r="ADK83" s="78"/>
      <c r="ADL83" s="78"/>
      <c r="ADM83" s="78"/>
      <c r="ADN83" s="78"/>
      <c r="ADO83" s="78"/>
      <c r="ADP83" s="78"/>
      <c r="ADQ83" s="78"/>
      <c r="ADR83" s="78"/>
      <c r="ADS83" s="78"/>
      <c r="ADT83" s="78"/>
      <c r="ADU83" s="78"/>
      <c r="ADV83" s="78"/>
      <c r="ADW83" s="78"/>
      <c r="ADX83" s="78"/>
      <c r="ADY83" s="78"/>
      <c r="ADZ83" s="78"/>
      <c r="AEA83" s="78"/>
      <c r="AEB83" s="78"/>
      <c r="AEC83" s="78"/>
      <c r="AED83" s="78"/>
      <c r="AEE83" s="78"/>
      <c r="AEF83" s="78"/>
      <c r="AEG83" s="78"/>
      <c r="AEH83" s="78"/>
      <c r="AEI83" s="78"/>
      <c r="AEJ83" s="78"/>
      <c r="AEK83" s="78"/>
      <c r="AEL83" s="78"/>
      <c r="AEM83" s="78"/>
      <c r="AEN83" s="78"/>
      <c r="AEO83" s="78"/>
      <c r="AEP83" s="78"/>
      <c r="AEQ83" s="78"/>
      <c r="AER83" s="78"/>
      <c r="AES83" s="78"/>
      <c r="AET83" s="78"/>
      <c r="AEU83" s="78"/>
      <c r="AEV83" s="78"/>
      <c r="AEW83" s="78"/>
      <c r="AEX83" s="78"/>
      <c r="AEY83" s="78"/>
      <c r="AEZ83" s="78"/>
      <c r="AFA83" s="78"/>
      <c r="AFB83" s="78"/>
      <c r="AFC83" s="78"/>
      <c r="AFD83" s="78"/>
      <c r="AFE83" s="78"/>
      <c r="AFF83" s="78"/>
      <c r="AFG83" s="78"/>
      <c r="AFH83" s="78"/>
      <c r="AFI83" s="78"/>
      <c r="AFJ83" s="78"/>
      <c r="AFK83" s="78"/>
      <c r="AFL83" s="78"/>
      <c r="AFM83" s="78"/>
      <c r="AFN83" s="78"/>
      <c r="AFO83" s="78"/>
      <c r="AFP83" s="78"/>
      <c r="AFQ83" s="78"/>
      <c r="AFR83" s="78"/>
      <c r="AFS83" s="78"/>
      <c r="AFT83" s="78"/>
      <c r="AFU83" s="78"/>
      <c r="AFV83" s="78"/>
      <c r="AFW83" s="78"/>
      <c r="AFX83" s="78"/>
      <c r="AFY83" s="78"/>
      <c r="AFZ83" s="78"/>
      <c r="AGA83" s="78"/>
      <c r="AGB83" s="78"/>
      <c r="AGC83" s="78"/>
      <c r="AGD83" s="78"/>
      <c r="AGE83" s="78"/>
      <c r="AGF83" s="78"/>
      <c r="AGG83" s="78"/>
      <c r="AGH83" s="78"/>
      <c r="AGI83" s="78"/>
      <c r="AGJ83" s="78"/>
      <c r="AGK83" s="78"/>
      <c r="AGL83" s="78"/>
      <c r="AGM83" s="78"/>
      <c r="AGN83" s="78"/>
      <c r="AGO83" s="78"/>
      <c r="AGP83" s="78"/>
      <c r="AGQ83" s="78"/>
      <c r="AGR83" s="78"/>
      <c r="AGS83" s="78"/>
      <c r="AGT83" s="78"/>
      <c r="AGU83" s="78"/>
      <c r="AGV83" s="78"/>
      <c r="AGW83" s="78"/>
      <c r="AGX83" s="78"/>
      <c r="AGY83" s="78"/>
      <c r="AGZ83" s="78"/>
      <c r="AHA83" s="78"/>
      <c r="AHB83" s="78"/>
      <c r="AHC83" s="78"/>
      <c r="AHD83" s="78"/>
      <c r="AHE83" s="78"/>
      <c r="AHF83" s="78"/>
      <c r="AHG83" s="78"/>
      <c r="AHH83" s="78"/>
      <c r="AHI83" s="78"/>
      <c r="AHJ83" s="78"/>
      <c r="AHK83" s="78"/>
      <c r="AHL83" s="78"/>
      <c r="AHM83" s="78"/>
      <c r="AHN83" s="78"/>
      <c r="AHO83" s="78"/>
      <c r="AHP83" s="78"/>
      <c r="AHQ83" s="78"/>
      <c r="AHR83" s="78"/>
      <c r="AHS83" s="78"/>
      <c r="AHT83" s="78"/>
      <c r="AHU83" s="78"/>
      <c r="AHV83" s="78"/>
      <c r="AHW83" s="78"/>
      <c r="AHX83" s="78"/>
      <c r="AHY83" s="78"/>
      <c r="AHZ83" s="78"/>
      <c r="AIA83" s="78"/>
      <c r="AIB83" s="78"/>
      <c r="AIC83" s="78"/>
      <c r="AID83" s="78"/>
      <c r="AIE83" s="78"/>
      <c r="AIF83" s="78"/>
      <c r="AIG83" s="78"/>
      <c r="AIH83" s="78"/>
      <c r="AII83" s="78"/>
      <c r="AIJ83" s="78"/>
      <c r="AIK83" s="78"/>
      <c r="AIL83" s="78"/>
      <c r="AIM83" s="78"/>
      <c r="AIN83" s="78"/>
      <c r="AIO83" s="78"/>
      <c r="AIP83" s="78"/>
      <c r="AIQ83" s="78"/>
      <c r="AIR83" s="78"/>
      <c r="AIS83" s="78"/>
      <c r="AIT83" s="78"/>
      <c r="AIU83" s="78"/>
      <c r="AIV83" s="78"/>
      <c r="AIW83" s="78"/>
      <c r="AIX83" s="78"/>
      <c r="AIY83" s="78"/>
      <c r="AIZ83" s="78"/>
      <c r="AJA83" s="78"/>
      <c r="AJB83" s="78"/>
      <c r="AJC83" s="78"/>
      <c r="AJD83" s="78"/>
      <c r="AJE83" s="78"/>
      <c r="AJF83" s="78"/>
      <c r="AJG83" s="78"/>
      <c r="AJH83" s="78"/>
      <c r="AJI83" s="78"/>
      <c r="AJJ83" s="78"/>
      <c r="AJK83" s="78"/>
      <c r="AJL83" s="78"/>
      <c r="AJM83" s="78"/>
      <c r="AJN83" s="78"/>
      <c r="AJO83" s="78"/>
      <c r="AJP83" s="78"/>
      <c r="AJQ83" s="78"/>
      <c r="AJR83" s="78"/>
      <c r="AJS83" s="78"/>
      <c r="AJT83" s="78"/>
      <c r="AJU83" s="78"/>
      <c r="AJV83" s="78"/>
      <c r="AJW83" s="78"/>
      <c r="AJX83" s="78"/>
      <c r="AJY83" s="78"/>
      <c r="AJZ83" s="78"/>
      <c r="AKA83" s="78"/>
      <c r="AKB83" s="78"/>
      <c r="AKC83" s="78"/>
      <c r="AKD83" s="78"/>
      <c r="AKE83" s="78"/>
      <c r="AKF83" s="78"/>
      <c r="AKG83" s="78"/>
      <c r="AKH83" s="78"/>
      <c r="AKI83" s="78"/>
      <c r="AKJ83" s="78"/>
      <c r="AKK83" s="78"/>
      <c r="AKL83" s="78"/>
      <c r="AKM83" s="78"/>
      <c r="AKN83" s="78"/>
      <c r="AKO83" s="78"/>
      <c r="AKP83" s="78"/>
      <c r="AKQ83" s="78"/>
      <c r="AKR83" s="78"/>
      <c r="AKS83" s="78"/>
      <c r="AKT83" s="78"/>
      <c r="AKU83" s="78"/>
      <c r="AKV83" s="78"/>
      <c r="AKW83" s="78"/>
      <c r="AKX83" s="78"/>
      <c r="AKY83" s="78"/>
      <c r="AKZ83" s="78"/>
      <c r="ALA83" s="78"/>
      <c r="ALB83" s="78"/>
      <c r="ALC83" s="78"/>
      <c r="ALD83" s="78"/>
      <c r="ALE83" s="78"/>
      <c r="ALF83" s="78"/>
      <c r="ALG83" s="78"/>
      <c r="ALH83" s="78"/>
      <c r="ALI83" s="78"/>
      <c r="ALJ83" s="78"/>
      <c r="ALK83" s="78"/>
      <c r="ALL83" s="78"/>
      <c r="ALM83" s="78"/>
      <c r="ALN83" s="78"/>
      <c r="ALO83" s="78"/>
      <c r="ALP83" s="78"/>
      <c r="ALQ83" s="78"/>
      <c r="ALR83" s="78"/>
      <c r="ALS83" s="78"/>
      <c r="ALT83" s="78"/>
      <c r="ALU83" s="78"/>
      <c r="ALV83" s="78"/>
      <c r="ALW83" s="78"/>
      <c r="ALX83" s="78"/>
      <c r="ALY83" s="78"/>
      <c r="ALZ83" s="78"/>
      <c r="AMA83" s="78"/>
      <c r="AMB83" s="78"/>
      <c r="AMC83" s="78"/>
      <c r="AMD83" s="78"/>
      <c r="AME83" s="78"/>
      <c r="AMF83" s="78"/>
      <c r="AMG83" s="78"/>
      <c r="AMH83" s="78"/>
      <c r="AMI83" s="78"/>
      <c r="AMJ83" s="78"/>
      <c r="AMK83" s="78"/>
      <c r="AML83" s="78"/>
      <c r="AMM83" s="78"/>
      <c r="AMN83" s="78"/>
      <c r="AMO83" s="78"/>
    </row>
    <row r="84" spans="1:1029" s="79" customFormat="1" ht="43.5" customHeight="1">
      <c r="A84" s="72">
        <v>62</v>
      </c>
      <c r="B84" s="72">
        <v>3</v>
      </c>
      <c r="C84" s="66" t="s">
        <v>759</v>
      </c>
      <c r="D84" s="199" t="s">
        <v>107</v>
      </c>
      <c r="E84" s="66" t="s">
        <v>759</v>
      </c>
      <c r="F84" s="19"/>
      <c r="G84" s="66" t="s">
        <v>760</v>
      </c>
      <c r="H84" s="197">
        <v>8.1999999999999993</v>
      </c>
      <c r="I84" s="197">
        <v>8.1999999999999993</v>
      </c>
      <c r="J84" s="197">
        <v>1</v>
      </c>
      <c r="K84" s="197"/>
      <c r="L84" s="66"/>
      <c r="M84" s="84"/>
      <c r="N84" s="66" t="s">
        <v>761</v>
      </c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  <c r="IT84" s="78"/>
      <c r="IU84" s="78"/>
      <c r="IV84" s="78"/>
      <c r="IW84" s="78"/>
      <c r="IX84" s="78"/>
      <c r="IY84" s="78"/>
      <c r="IZ84" s="78"/>
      <c r="JA84" s="78"/>
      <c r="JB84" s="78"/>
      <c r="JC84" s="78"/>
      <c r="JD84" s="78"/>
      <c r="JE84" s="78"/>
      <c r="JF84" s="78"/>
      <c r="JG84" s="78"/>
      <c r="JH84" s="78"/>
      <c r="JI84" s="78"/>
      <c r="JJ84" s="78"/>
      <c r="JK84" s="78"/>
      <c r="JL84" s="78"/>
      <c r="JM84" s="78"/>
      <c r="JN84" s="78"/>
      <c r="JO84" s="78"/>
      <c r="JP84" s="78"/>
      <c r="JQ84" s="78"/>
      <c r="JR84" s="78"/>
      <c r="JS84" s="78"/>
      <c r="JT84" s="78"/>
      <c r="JU84" s="78"/>
      <c r="JV84" s="78"/>
      <c r="JW84" s="78"/>
      <c r="JX84" s="78"/>
      <c r="JY84" s="78"/>
      <c r="JZ84" s="78"/>
      <c r="KA84" s="78"/>
      <c r="KB84" s="78"/>
      <c r="KC84" s="78"/>
      <c r="KD84" s="78"/>
      <c r="KE84" s="78"/>
      <c r="KF84" s="78"/>
      <c r="KG84" s="78"/>
      <c r="KH84" s="78"/>
      <c r="KI84" s="78"/>
      <c r="KJ84" s="78"/>
      <c r="KK84" s="78"/>
      <c r="KL84" s="78"/>
      <c r="KM84" s="78"/>
      <c r="KN84" s="78"/>
      <c r="KO84" s="78"/>
      <c r="KP84" s="78"/>
      <c r="KQ84" s="78"/>
      <c r="KR84" s="78"/>
      <c r="KS84" s="78"/>
      <c r="KT84" s="78"/>
      <c r="KU84" s="78"/>
      <c r="KV84" s="78"/>
      <c r="KW84" s="78"/>
      <c r="KX84" s="78"/>
      <c r="KY84" s="78"/>
      <c r="KZ84" s="78"/>
      <c r="LA84" s="78"/>
      <c r="LB84" s="78"/>
      <c r="LC84" s="78"/>
      <c r="LD84" s="78"/>
      <c r="LE84" s="78"/>
      <c r="LF84" s="78"/>
      <c r="LG84" s="78"/>
      <c r="LH84" s="78"/>
      <c r="LI84" s="78"/>
      <c r="LJ84" s="78"/>
      <c r="LK84" s="78"/>
      <c r="LL84" s="78"/>
      <c r="LM84" s="78"/>
      <c r="LN84" s="78"/>
      <c r="LO84" s="78"/>
      <c r="LP84" s="78"/>
      <c r="LQ84" s="78"/>
      <c r="LR84" s="78"/>
      <c r="LS84" s="78"/>
      <c r="LT84" s="78"/>
      <c r="LU84" s="78"/>
      <c r="LV84" s="78"/>
      <c r="LW84" s="78"/>
      <c r="LX84" s="78"/>
      <c r="LY84" s="78"/>
      <c r="LZ84" s="78"/>
      <c r="MA84" s="78"/>
      <c r="MB84" s="78"/>
      <c r="MC84" s="78"/>
      <c r="MD84" s="78"/>
      <c r="ME84" s="78"/>
      <c r="MF84" s="78"/>
      <c r="MG84" s="78"/>
      <c r="MH84" s="78"/>
      <c r="MI84" s="78"/>
      <c r="MJ84" s="78"/>
      <c r="MK84" s="78"/>
      <c r="ML84" s="78"/>
      <c r="MM84" s="78"/>
      <c r="MN84" s="78"/>
      <c r="MO84" s="78"/>
      <c r="MP84" s="78"/>
      <c r="MQ84" s="78"/>
      <c r="MR84" s="78"/>
      <c r="MS84" s="78"/>
      <c r="MT84" s="78"/>
      <c r="MU84" s="78"/>
      <c r="MV84" s="78"/>
      <c r="MW84" s="78"/>
      <c r="MX84" s="78"/>
      <c r="MY84" s="78"/>
      <c r="MZ84" s="78"/>
      <c r="NA84" s="78"/>
      <c r="NB84" s="78"/>
      <c r="NC84" s="78"/>
      <c r="ND84" s="78"/>
      <c r="NE84" s="78"/>
      <c r="NF84" s="78"/>
      <c r="NG84" s="78"/>
      <c r="NH84" s="78"/>
      <c r="NI84" s="78"/>
      <c r="NJ84" s="78"/>
      <c r="NK84" s="78"/>
      <c r="NL84" s="78"/>
      <c r="NM84" s="78"/>
      <c r="NN84" s="78"/>
      <c r="NO84" s="78"/>
      <c r="NP84" s="78"/>
      <c r="NQ84" s="78"/>
      <c r="NR84" s="78"/>
      <c r="NS84" s="78"/>
      <c r="NT84" s="78"/>
      <c r="NU84" s="78"/>
      <c r="NV84" s="78"/>
      <c r="NW84" s="78"/>
      <c r="NX84" s="78"/>
      <c r="NY84" s="78"/>
      <c r="NZ84" s="78"/>
      <c r="OA84" s="78"/>
      <c r="OB84" s="78"/>
      <c r="OC84" s="78"/>
      <c r="OD84" s="78"/>
      <c r="OE84" s="78"/>
      <c r="OF84" s="78"/>
      <c r="OG84" s="78"/>
      <c r="OH84" s="78"/>
      <c r="OI84" s="78"/>
      <c r="OJ84" s="78"/>
      <c r="OK84" s="78"/>
      <c r="OL84" s="78"/>
      <c r="OM84" s="78"/>
      <c r="ON84" s="78"/>
      <c r="OO84" s="78"/>
      <c r="OP84" s="78"/>
      <c r="OQ84" s="78"/>
      <c r="OR84" s="78"/>
      <c r="OS84" s="78"/>
      <c r="OT84" s="78"/>
      <c r="OU84" s="78"/>
      <c r="OV84" s="78"/>
      <c r="OW84" s="78"/>
      <c r="OX84" s="78"/>
      <c r="OY84" s="78"/>
      <c r="OZ84" s="78"/>
      <c r="PA84" s="78"/>
      <c r="PB84" s="78"/>
      <c r="PC84" s="78"/>
      <c r="PD84" s="78"/>
      <c r="PE84" s="78"/>
      <c r="PF84" s="78"/>
      <c r="PG84" s="78"/>
      <c r="PH84" s="78"/>
      <c r="PI84" s="78"/>
      <c r="PJ84" s="78"/>
      <c r="PK84" s="78"/>
      <c r="PL84" s="78"/>
      <c r="PM84" s="78"/>
      <c r="PN84" s="78"/>
      <c r="PO84" s="78"/>
      <c r="PP84" s="78"/>
      <c r="PQ84" s="78"/>
      <c r="PR84" s="78"/>
      <c r="PS84" s="78"/>
      <c r="PT84" s="78"/>
      <c r="PU84" s="78"/>
      <c r="PV84" s="78"/>
      <c r="PW84" s="78"/>
      <c r="PX84" s="78"/>
      <c r="PY84" s="78"/>
      <c r="PZ84" s="78"/>
      <c r="QA84" s="78"/>
      <c r="QB84" s="78"/>
      <c r="QC84" s="78"/>
      <c r="QD84" s="78"/>
      <c r="QE84" s="78"/>
      <c r="QF84" s="78"/>
      <c r="QG84" s="78"/>
      <c r="QH84" s="78"/>
      <c r="QI84" s="78"/>
      <c r="QJ84" s="78"/>
      <c r="QK84" s="78"/>
      <c r="QL84" s="78"/>
      <c r="QM84" s="78"/>
      <c r="QN84" s="78"/>
      <c r="QO84" s="78"/>
      <c r="QP84" s="78"/>
      <c r="QQ84" s="78"/>
      <c r="QR84" s="78"/>
      <c r="QS84" s="78"/>
      <c r="QT84" s="78"/>
      <c r="QU84" s="78"/>
      <c r="QV84" s="78"/>
      <c r="QW84" s="78"/>
      <c r="QX84" s="78"/>
      <c r="QY84" s="78"/>
      <c r="QZ84" s="78"/>
      <c r="RA84" s="78"/>
      <c r="RB84" s="78"/>
      <c r="RC84" s="78"/>
      <c r="RD84" s="78"/>
      <c r="RE84" s="78"/>
      <c r="RF84" s="78"/>
      <c r="RG84" s="78"/>
      <c r="RH84" s="78"/>
      <c r="RI84" s="78"/>
      <c r="RJ84" s="78"/>
      <c r="RK84" s="78"/>
      <c r="RL84" s="78"/>
      <c r="RM84" s="78"/>
      <c r="RN84" s="78"/>
      <c r="RO84" s="78"/>
      <c r="RP84" s="78"/>
      <c r="RQ84" s="78"/>
      <c r="RR84" s="78"/>
      <c r="RS84" s="78"/>
      <c r="RT84" s="78"/>
      <c r="RU84" s="78"/>
      <c r="RV84" s="78"/>
      <c r="RW84" s="78"/>
      <c r="RX84" s="78"/>
      <c r="RY84" s="78"/>
      <c r="RZ84" s="78"/>
      <c r="SA84" s="78"/>
      <c r="SB84" s="78"/>
      <c r="SC84" s="78"/>
      <c r="SD84" s="78"/>
      <c r="SE84" s="78"/>
      <c r="SF84" s="78"/>
      <c r="SG84" s="78"/>
      <c r="SH84" s="78"/>
      <c r="SI84" s="78"/>
      <c r="SJ84" s="78"/>
      <c r="SK84" s="78"/>
      <c r="SL84" s="78"/>
      <c r="SM84" s="78"/>
      <c r="SN84" s="78"/>
      <c r="SO84" s="78"/>
      <c r="SP84" s="78"/>
      <c r="SQ84" s="78"/>
      <c r="SR84" s="78"/>
      <c r="SS84" s="78"/>
      <c r="ST84" s="78"/>
      <c r="SU84" s="78"/>
      <c r="SV84" s="78"/>
      <c r="SW84" s="78"/>
      <c r="SX84" s="78"/>
      <c r="SY84" s="78"/>
      <c r="SZ84" s="78"/>
      <c r="TA84" s="78"/>
      <c r="TB84" s="78"/>
      <c r="TC84" s="78"/>
      <c r="TD84" s="78"/>
      <c r="TE84" s="78"/>
      <c r="TF84" s="78"/>
      <c r="TG84" s="78"/>
      <c r="TH84" s="78"/>
      <c r="TI84" s="78"/>
      <c r="TJ84" s="78"/>
      <c r="TK84" s="78"/>
      <c r="TL84" s="78"/>
      <c r="TM84" s="78"/>
      <c r="TN84" s="78"/>
      <c r="TO84" s="78"/>
      <c r="TP84" s="78"/>
      <c r="TQ84" s="78"/>
      <c r="TR84" s="78"/>
      <c r="TS84" s="78"/>
      <c r="TT84" s="78"/>
      <c r="TU84" s="78"/>
      <c r="TV84" s="78"/>
      <c r="TW84" s="78"/>
      <c r="TX84" s="78"/>
      <c r="TY84" s="78"/>
      <c r="TZ84" s="78"/>
      <c r="UA84" s="78"/>
      <c r="UB84" s="78"/>
      <c r="UC84" s="78"/>
      <c r="UD84" s="78"/>
      <c r="UE84" s="78"/>
      <c r="UF84" s="78"/>
      <c r="UG84" s="78"/>
      <c r="UH84" s="78"/>
      <c r="UI84" s="78"/>
      <c r="UJ84" s="78"/>
      <c r="UK84" s="78"/>
      <c r="UL84" s="78"/>
      <c r="UM84" s="78"/>
      <c r="UN84" s="78"/>
      <c r="UO84" s="78"/>
      <c r="UP84" s="78"/>
      <c r="UQ84" s="78"/>
      <c r="UR84" s="78"/>
      <c r="US84" s="78"/>
      <c r="UT84" s="78"/>
      <c r="UU84" s="78"/>
      <c r="UV84" s="78"/>
      <c r="UW84" s="78"/>
      <c r="UX84" s="78"/>
      <c r="UY84" s="78"/>
      <c r="UZ84" s="78"/>
      <c r="VA84" s="78"/>
      <c r="VB84" s="78"/>
      <c r="VC84" s="78"/>
      <c r="VD84" s="78"/>
      <c r="VE84" s="78"/>
      <c r="VF84" s="78"/>
      <c r="VG84" s="78"/>
      <c r="VH84" s="78"/>
      <c r="VI84" s="78"/>
      <c r="VJ84" s="78"/>
      <c r="VK84" s="78"/>
      <c r="VL84" s="78"/>
      <c r="VM84" s="78"/>
      <c r="VN84" s="78"/>
      <c r="VO84" s="78"/>
      <c r="VP84" s="78"/>
      <c r="VQ84" s="78"/>
      <c r="VR84" s="78"/>
      <c r="VS84" s="78"/>
      <c r="VT84" s="78"/>
      <c r="VU84" s="78"/>
      <c r="VV84" s="78"/>
      <c r="VW84" s="78"/>
      <c r="VX84" s="78"/>
      <c r="VY84" s="78"/>
      <c r="VZ84" s="78"/>
      <c r="WA84" s="78"/>
      <c r="WB84" s="78"/>
      <c r="WC84" s="78"/>
      <c r="WD84" s="78"/>
      <c r="WE84" s="78"/>
      <c r="WF84" s="78"/>
      <c r="WG84" s="78"/>
      <c r="WH84" s="78"/>
      <c r="WI84" s="78"/>
      <c r="WJ84" s="78"/>
      <c r="WK84" s="78"/>
      <c r="WL84" s="78"/>
      <c r="WM84" s="78"/>
      <c r="WN84" s="78"/>
      <c r="WO84" s="78"/>
      <c r="WP84" s="78"/>
      <c r="WQ84" s="78"/>
      <c r="WR84" s="78"/>
      <c r="WS84" s="78"/>
      <c r="WT84" s="78"/>
      <c r="WU84" s="78"/>
      <c r="WV84" s="78"/>
      <c r="WW84" s="78"/>
      <c r="WX84" s="78"/>
      <c r="WY84" s="78"/>
      <c r="WZ84" s="78"/>
      <c r="XA84" s="78"/>
      <c r="XB84" s="78"/>
      <c r="XC84" s="78"/>
      <c r="XD84" s="78"/>
      <c r="XE84" s="78"/>
      <c r="XF84" s="78"/>
      <c r="XG84" s="78"/>
      <c r="XH84" s="78"/>
      <c r="XI84" s="78"/>
      <c r="XJ84" s="78"/>
      <c r="XK84" s="78"/>
      <c r="XL84" s="78"/>
      <c r="XM84" s="78"/>
      <c r="XN84" s="78"/>
      <c r="XO84" s="78"/>
      <c r="XP84" s="78"/>
      <c r="XQ84" s="78"/>
      <c r="XR84" s="78"/>
      <c r="XS84" s="78"/>
      <c r="XT84" s="78"/>
      <c r="XU84" s="78"/>
      <c r="XV84" s="78"/>
      <c r="XW84" s="78"/>
      <c r="XX84" s="78"/>
      <c r="XY84" s="78"/>
      <c r="XZ84" s="78"/>
      <c r="YA84" s="78"/>
      <c r="YB84" s="78"/>
      <c r="YC84" s="78"/>
      <c r="YD84" s="78"/>
      <c r="YE84" s="78"/>
      <c r="YF84" s="78"/>
      <c r="YG84" s="78"/>
      <c r="YH84" s="78"/>
      <c r="YI84" s="78"/>
      <c r="YJ84" s="78"/>
      <c r="YK84" s="78"/>
      <c r="YL84" s="78"/>
      <c r="YM84" s="78"/>
      <c r="YN84" s="78"/>
      <c r="YO84" s="78"/>
      <c r="YP84" s="78"/>
      <c r="YQ84" s="78"/>
      <c r="YR84" s="78"/>
      <c r="YS84" s="78"/>
      <c r="YT84" s="78"/>
      <c r="YU84" s="78"/>
      <c r="YV84" s="78"/>
      <c r="YW84" s="78"/>
      <c r="YX84" s="78"/>
      <c r="YY84" s="78"/>
      <c r="YZ84" s="78"/>
      <c r="ZA84" s="78"/>
      <c r="ZB84" s="78"/>
      <c r="ZC84" s="78"/>
      <c r="ZD84" s="78"/>
      <c r="ZE84" s="78"/>
      <c r="ZF84" s="78"/>
      <c r="ZG84" s="78"/>
      <c r="ZH84" s="78"/>
      <c r="ZI84" s="78"/>
      <c r="ZJ84" s="78"/>
      <c r="ZK84" s="78"/>
      <c r="ZL84" s="78"/>
      <c r="ZM84" s="78"/>
      <c r="ZN84" s="78"/>
      <c r="ZO84" s="78"/>
      <c r="ZP84" s="78"/>
      <c r="ZQ84" s="78"/>
      <c r="ZR84" s="78"/>
      <c r="ZS84" s="78"/>
      <c r="ZT84" s="78"/>
      <c r="ZU84" s="78"/>
      <c r="ZV84" s="78"/>
      <c r="ZW84" s="78"/>
      <c r="ZX84" s="78"/>
      <c r="ZY84" s="78"/>
      <c r="ZZ84" s="78"/>
      <c r="AAA84" s="78"/>
      <c r="AAB84" s="78"/>
      <c r="AAC84" s="78"/>
      <c r="AAD84" s="78"/>
      <c r="AAE84" s="78"/>
      <c r="AAF84" s="78"/>
      <c r="AAG84" s="78"/>
      <c r="AAH84" s="78"/>
      <c r="AAI84" s="78"/>
      <c r="AAJ84" s="78"/>
      <c r="AAK84" s="78"/>
      <c r="AAL84" s="78"/>
      <c r="AAM84" s="78"/>
      <c r="AAN84" s="78"/>
      <c r="AAO84" s="78"/>
      <c r="AAP84" s="78"/>
      <c r="AAQ84" s="78"/>
      <c r="AAR84" s="78"/>
      <c r="AAS84" s="78"/>
      <c r="AAT84" s="78"/>
      <c r="AAU84" s="78"/>
      <c r="AAV84" s="78"/>
      <c r="AAW84" s="78"/>
      <c r="AAX84" s="78"/>
      <c r="AAY84" s="78"/>
      <c r="AAZ84" s="78"/>
      <c r="ABA84" s="78"/>
      <c r="ABB84" s="78"/>
      <c r="ABC84" s="78"/>
      <c r="ABD84" s="78"/>
      <c r="ABE84" s="78"/>
      <c r="ABF84" s="78"/>
      <c r="ABG84" s="78"/>
      <c r="ABH84" s="78"/>
      <c r="ABI84" s="78"/>
      <c r="ABJ84" s="78"/>
      <c r="ABK84" s="78"/>
      <c r="ABL84" s="78"/>
      <c r="ABM84" s="78"/>
      <c r="ABN84" s="78"/>
      <c r="ABO84" s="78"/>
      <c r="ABP84" s="78"/>
      <c r="ABQ84" s="78"/>
      <c r="ABR84" s="78"/>
      <c r="ABS84" s="78"/>
      <c r="ABT84" s="78"/>
      <c r="ABU84" s="78"/>
      <c r="ABV84" s="78"/>
      <c r="ABW84" s="78"/>
      <c r="ABX84" s="78"/>
      <c r="ABY84" s="78"/>
      <c r="ABZ84" s="78"/>
      <c r="ACA84" s="78"/>
      <c r="ACB84" s="78"/>
      <c r="ACC84" s="78"/>
      <c r="ACD84" s="78"/>
      <c r="ACE84" s="78"/>
      <c r="ACF84" s="78"/>
      <c r="ACG84" s="78"/>
      <c r="ACH84" s="78"/>
      <c r="ACI84" s="78"/>
      <c r="ACJ84" s="78"/>
      <c r="ACK84" s="78"/>
      <c r="ACL84" s="78"/>
      <c r="ACM84" s="78"/>
      <c r="ACN84" s="78"/>
      <c r="ACO84" s="78"/>
      <c r="ACP84" s="78"/>
      <c r="ACQ84" s="78"/>
      <c r="ACR84" s="78"/>
      <c r="ACS84" s="78"/>
      <c r="ACT84" s="78"/>
      <c r="ACU84" s="78"/>
      <c r="ACV84" s="78"/>
      <c r="ACW84" s="78"/>
      <c r="ACX84" s="78"/>
      <c r="ACY84" s="78"/>
      <c r="ACZ84" s="78"/>
      <c r="ADA84" s="78"/>
      <c r="ADB84" s="78"/>
      <c r="ADC84" s="78"/>
      <c r="ADD84" s="78"/>
      <c r="ADE84" s="78"/>
      <c r="ADF84" s="78"/>
      <c r="ADG84" s="78"/>
      <c r="ADH84" s="78"/>
      <c r="ADI84" s="78"/>
      <c r="ADJ84" s="78"/>
      <c r="ADK84" s="78"/>
      <c r="ADL84" s="78"/>
      <c r="ADM84" s="78"/>
      <c r="ADN84" s="78"/>
      <c r="ADO84" s="78"/>
      <c r="ADP84" s="78"/>
      <c r="ADQ84" s="78"/>
      <c r="ADR84" s="78"/>
      <c r="ADS84" s="78"/>
      <c r="ADT84" s="78"/>
      <c r="ADU84" s="78"/>
      <c r="ADV84" s="78"/>
      <c r="ADW84" s="78"/>
      <c r="ADX84" s="78"/>
      <c r="ADY84" s="78"/>
      <c r="ADZ84" s="78"/>
      <c r="AEA84" s="78"/>
      <c r="AEB84" s="78"/>
      <c r="AEC84" s="78"/>
      <c r="AED84" s="78"/>
      <c r="AEE84" s="78"/>
      <c r="AEF84" s="78"/>
      <c r="AEG84" s="78"/>
      <c r="AEH84" s="78"/>
      <c r="AEI84" s="78"/>
      <c r="AEJ84" s="78"/>
      <c r="AEK84" s="78"/>
      <c r="AEL84" s="78"/>
      <c r="AEM84" s="78"/>
      <c r="AEN84" s="78"/>
      <c r="AEO84" s="78"/>
      <c r="AEP84" s="78"/>
      <c r="AEQ84" s="78"/>
      <c r="AER84" s="78"/>
      <c r="AES84" s="78"/>
      <c r="AET84" s="78"/>
      <c r="AEU84" s="78"/>
      <c r="AEV84" s="78"/>
      <c r="AEW84" s="78"/>
      <c r="AEX84" s="78"/>
      <c r="AEY84" s="78"/>
      <c r="AEZ84" s="78"/>
      <c r="AFA84" s="78"/>
      <c r="AFB84" s="78"/>
      <c r="AFC84" s="78"/>
      <c r="AFD84" s="78"/>
      <c r="AFE84" s="78"/>
      <c r="AFF84" s="78"/>
      <c r="AFG84" s="78"/>
      <c r="AFH84" s="78"/>
      <c r="AFI84" s="78"/>
      <c r="AFJ84" s="78"/>
      <c r="AFK84" s="78"/>
      <c r="AFL84" s="78"/>
      <c r="AFM84" s="78"/>
      <c r="AFN84" s="78"/>
      <c r="AFO84" s="78"/>
      <c r="AFP84" s="78"/>
      <c r="AFQ84" s="78"/>
      <c r="AFR84" s="78"/>
      <c r="AFS84" s="78"/>
      <c r="AFT84" s="78"/>
      <c r="AFU84" s="78"/>
      <c r="AFV84" s="78"/>
      <c r="AFW84" s="78"/>
      <c r="AFX84" s="78"/>
      <c r="AFY84" s="78"/>
      <c r="AFZ84" s="78"/>
      <c r="AGA84" s="78"/>
      <c r="AGB84" s="78"/>
      <c r="AGC84" s="78"/>
      <c r="AGD84" s="78"/>
      <c r="AGE84" s="78"/>
      <c r="AGF84" s="78"/>
      <c r="AGG84" s="78"/>
      <c r="AGH84" s="78"/>
      <c r="AGI84" s="78"/>
      <c r="AGJ84" s="78"/>
      <c r="AGK84" s="78"/>
      <c r="AGL84" s="78"/>
      <c r="AGM84" s="78"/>
      <c r="AGN84" s="78"/>
      <c r="AGO84" s="78"/>
      <c r="AGP84" s="78"/>
      <c r="AGQ84" s="78"/>
      <c r="AGR84" s="78"/>
      <c r="AGS84" s="78"/>
      <c r="AGT84" s="78"/>
      <c r="AGU84" s="78"/>
      <c r="AGV84" s="78"/>
      <c r="AGW84" s="78"/>
      <c r="AGX84" s="78"/>
      <c r="AGY84" s="78"/>
      <c r="AGZ84" s="78"/>
      <c r="AHA84" s="78"/>
      <c r="AHB84" s="78"/>
      <c r="AHC84" s="78"/>
      <c r="AHD84" s="78"/>
      <c r="AHE84" s="78"/>
      <c r="AHF84" s="78"/>
      <c r="AHG84" s="78"/>
      <c r="AHH84" s="78"/>
      <c r="AHI84" s="78"/>
      <c r="AHJ84" s="78"/>
      <c r="AHK84" s="78"/>
      <c r="AHL84" s="78"/>
      <c r="AHM84" s="78"/>
      <c r="AHN84" s="78"/>
      <c r="AHO84" s="78"/>
      <c r="AHP84" s="78"/>
      <c r="AHQ84" s="78"/>
      <c r="AHR84" s="78"/>
      <c r="AHS84" s="78"/>
      <c r="AHT84" s="78"/>
      <c r="AHU84" s="78"/>
      <c r="AHV84" s="78"/>
      <c r="AHW84" s="78"/>
      <c r="AHX84" s="78"/>
      <c r="AHY84" s="78"/>
      <c r="AHZ84" s="78"/>
      <c r="AIA84" s="78"/>
      <c r="AIB84" s="78"/>
      <c r="AIC84" s="78"/>
      <c r="AID84" s="78"/>
      <c r="AIE84" s="78"/>
      <c r="AIF84" s="78"/>
      <c r="AIG84" s="78"/>
      <c r="AIH84" s="78"/>
      <c r="AII84" s="78"/>
      <c r="AIJ84" s="78"/>
      <c r="AIK84" s="78"/>
      <c r="AIL84" s="78"/>
      <c r="AIM84" s="78"/>
      <c r="AIN84" s="78"/>
      <c r="AIO84" s="78"/>
      <c r="AIP84" s="78"/>
      <c r="AIQ84" s="78"/>
      <c r="AIR84" s="78"/>
      <c r="AIS84" s="78"/>
      <c r="AIT84" s="78"/>
      <c r="AIU84" s="78"/>
      <c r="AIV84" s="78"/>
      <c r="AIW84" s="78"/>
      <c r="AIX84" s="78"/>
      <c r="AIY84" s="78"/>
      <c r="AIZ84" s="78"/>
      <c r="AJA84" s="78"/>
      <c r="AJB84" s="78"/>
      <c r="AJC84" s="78"/>
      <c r="AJD84" s="78"/>
      <c r="AJE84" s="78"/>
      <c r="AJF84" s="78"/>
      <c r="AJG84" s="78"/>
      <c r="AJH84" s="78"/>
      <c r="AJI84" s="78"/>
      <c r="AJJ84" s="78"/>
      <c r="AJK84" s="78"/>
      <c r="AJL84" s="78"/>
      <c r="AJM84" s="78"/>
      <c r="AJN84" s="78"/>
      <c r="AJO84" s="78"/>
      <c r="AJP84" s="78"/>
      <c r="AJQ84" s="78"/>
      <c r="AJR84" s="78"/>
      <c r="AJS84" s="78"/>
      <c r="AJT84" s="78"/>
      <c r="AJU84" s="78"/>
      <c r="AJV84" s="78"/>
      <c r="AJW84" s="78"/>
      <c r="AJX84" s="78"/>
      <c r="AJY84" s="78"/>
      <c r="AJZ84" s="78"/>
      <c r="AKA84" s="78"/>
      <c r="AKB84" s="78"/>
      <c r="AKC84" s="78"/>
      <c r="AKD84" s="78"/>
      <c r="AKE84" s="78"/>
      <c r="AKF84" s="78"/>
      <c r="AKG84" s="78"/>
      <c r="AKH84" s="78"/>
      <c r="AKI84" s="78"/>
      <c r="AKJ84" s="78"/>
      <c r="AKK84" s="78"/>
      <c r="AKL84" s="78"/>
      <c r="AKM84" s="78"/>
      <c r="AKN84" s="78"/>
      <c r="AKO84" s="78"/>
      <c r="AKP84" s="78"/>
      <c r="AKQ84" s="78"/>
      <c r="AKR84" s="78"/>
      <c r="AKS84" s="78"/>
      <c r="AKT84" s="78"/>
      <c r="AKU84" s="78"/>
      <c r="AKV84" s="78"/>
      <c r="AKW84" s="78"/>
      <c r="AKX84" s="78"/>
      <c r="AKY84" s="78"/>
      <c r="AKZ84" s="78"/>
      <c r="ALA84" s="78"/>
      <c r="ALB84" s="78"/>
      <c r="ALC84" s="78"/>
      <c r="ALD84" s="78"/>
      <c r="ALE84" s="78"/>
      <c r="ALF84" s="78"/>
      <c r="ALG84" s="78"/>
      <c r="ALH84" s="78"/>
      <c r="ALI84" s="78"/>
      <c r="ALJ84" s="78"/>
      <c r="ALK84" s="78"/>
      <c r="ALL84" s="78"/>
      <c r="ALM84" s="78"/>
      <c r="ALN84" s="78"/>
      <c r="ALO84" s="78"/>
      <c r="ALP84" s="78"/>
      <c r="ALQ84" s="78"/>
      <c r="ALR84" s="78"/>
      <c r="ALS84" s="78"/>
      <c r="ALT84" s="78"/>
      <c r="ALU84" s="78"/>
      <c r="ALV84" s="78"/>
      <c r="ALW84" s="78"/>
      <c r="ALX84" s="78"/>
      <c r="ALY84" s="78"/>
      <c r="ALZ84" s="78"/>
      <c r="AMA84" s="78"/>
      <c r="AMB84" s="78"/>
      <c r="AMC84" s="78"/>
      <c r="AMD84" s="78"/>
      <c r="AME84" s="78"/>
      <c r="AMF84" s="78"/>
      <c r="AMG84" s="78"/>
      <c r="AMH84" s="78"/>
      <c r="AMI84" s="78"/>
      <c r="AMJ84" s="78"/>
      <c r="AMK84" s="78"/>
      <c r="AML84" s="78"/>
      <c r="AMM84" s="78"/>
      <c r="AMN84" s="78"/>
      <c r="AMO84" s="78"/>
    </row>
    <row r="85" spans="1:1029" s="79" customFormat="1" ht="51.75" customHeight="1">
      <c r="A85" s="72">
        <v>63</v>
      </c>
      <c r="B85" s="72">
        <v>4</v>
      </c>
      <c r="C85" s="66" t="s">
        <v>762</v>
      </c>
      <c r="D85" s="199" t="s">
        <v>107</v>
      </c>
      <c r="E85" s="66" t="s">
        <v>763</v>
      </c>
      <c r="F85" s="19"/>
      <c r="G85" s="66" t="s">
        <v>760</v>
      </c>
      <c r="H85" s="197">
        <v>29.7</v>
      </c>
      <c r="I85" s="197">
        <v>29.7</v>
      </c>
      <c r="J85" s="197">
        <v>1</v>
      </c>
      <c r="K85" s="197"/>
      <c r="L85" s="66"/>
      <c r="M85" s="93"/>
      <c r="N85" s="66" t="s">
        <v>764</v>
      </c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  <c r="IT85" s="78"/>
      <c r="IU85" s="78"/>
      <c r="IV85" s="78"/>
      <c r="IW85" s="78"/>
      <c r="IX85" s="78"/>
      <c r="IY85" s="78"/>
      <c r="IZ85" s="78"/>
      <c r="JA85" s="78"/>
      <c r="JB85" s="78"/>
      <c r="JC85" s="78"/>
      <c r="JD85" s="78"/>
      <c r="JE85" s="78"/>
      <c r="JF85" s="78"/>
      <c r="JG85" s="78"/>
      <c r="JH85" s="78"/>
      <c r="JI85" s="78"/>
      <c r="JJ85" s="78"/>
      <c r="JK85" s="78"/>
      <c r="JL85" s="78"/>
      <c r="JM85" s="78"/>
      <c r="JN85" s="78"/>
      <c r="JO85" s="78"/>
      <c r="JP85" s="78"/>
      <c r="JQ85" s="78"/>
      <c r="JR85" s="78"/>
      <c r="JS85" s="78"/>
      <c r="JT85" s="78"/>
      <c r="JU85" s="78"/>
      <c r="JV85" s="78"/>
      <c r="JW85" s="78"/>
      <c r="JX85" s="78"/>
      <c r="JY85" s="78"/>
      <c r="JZ85" s="78"/>
      <c r="KA85" s="78"/>
      <c r="KB85" s="78"/>
      <c r="KC85" s="78"/>
      <c r="KD85" s="78"/>
      <c r="KE85" s="78"/>
      <c r="KF85" s="78"/>
      <c r="KG85" s="78"/>
      <c r="KH85" s="78"/>
      <c r="KI85" s="78"/>
      <c r="KJ85" s="78"/>
      <c r="KK85" s="78"/>
      <c r="KL85" s="78"/>
      <c r="KM85" s="78"/>
      <c r="KN85" s="78"/>
      <c r="KO85" s="78"/>
      <c r="KP85" s="78"/>
      <c r="KQ85" s="78"/>
      <c r="KR85" s="78"/>
      <c r="KS85" s="78"/>
      <c r="KT85" s="78"/>
      <c r="KU85" s="78"/>
      <c r="KV85" s="78"/>
      <c r="KW85" s="78"/>
      <c r="KX85" s="78"/>
      <c r="KY85" s="78"/>
      <c r="KZ85" s="78"/>
      <c r="LA85" s="78"/>
      <c r="LB85" s="78"/>
      <c r="LC85" s="78"/>
      <c r="LD85" s="78"/>
      <c r="LE85" s="78"/>
      <c r="LF85" s="78"/>
      <c r="LG85" s="78"/>
      <c r="LH85" s="78"/>
      <c r="LI85" s="78"/>
      <c r="LJ85" s="78"/>
      <c r="LK85" s="78"/>
      <c r="LL85" s="78"/>
      <c r="LM85" s="78"/>
      <c r="LN85" s="78"/>
      <c r="LO85" s="78"/>
      <c r="LP85" s="78"/>
      <c r="LQ85" s="78"/>
      <c r="LR85" s="78"/>
      <c r="LS85" s="78"/>
      <c r="LT85" s="78"/>
      <c r="LU85" s="78"/>
      <c r="LV85" s="78"/>
      <c r="LW85" s="78"/>
      <c r="LX85" s="78"/>
      <c r="LY85" s="78"/>
      <c r="LZ85" s="78"/>
      <c r="MA85" s="78"/>
      <c r="MB85" s="78"/>
      <c r="MC85" s="78"/>
      <c r="MD85" s="78"/>
      <c r="ME85" s="78"/>
      <c r="MF85" s="78"/>
      <c r="MG85" s="78"/>
      <c r="MH85" s="78"/>
      <c r="MI85" s="78"/>
      <c r="MJ85" s="78"/>
      <c r="MK85" s="78"/>
      <c r="ML85" s="78"/>
      <c r="MM85" s="78"/>
      <c r="MN85" s="78"/>
      <c r="MO85" s="78"/>
      <c r="MP85" s="78"/>
      <c r="MQ85" s="78"/>
      <c r="MR85" s="78"/>
      <c r="MS85" s="78"/>
      <c r="MT85" s="78"/>
      <c r="MU85" s="78"/>
      <c r="MV85" s="78"/>
      <c r="MW85" s="78"/>
      <c r="MX85" s="78"/>
      <c r="MY85" s="78"/>
      <c r="MZ85" s="78"/>
      <c r="NA85" s="78"/>
      <c r="NB85" s="78"/>
      <c r="NC85" s="78"/>
      <c r="ND85" s="78"/>
      <c r="NE85" s="78"/>
      <c r="NF85" s="78"/>
      <c r="NG85" s="78"/>
      <c r="NH85" s="78"/>
      <c r="NI85" s="78"/>
      <c r="NJ85" s="78"/>
      <c r="NK85" s="78"/>
      <c r="NL85" s="78"/>
      <c r="NM85" s="78"/>
      <c r="NN85" s="78"/>
      <c r="NO85" s="78"/>
      <c r="NP85" s="78"/>
      <c r="NQ85" s="78"/>
      <c r="NR85" s="78"/>
      <c r="NS85" s="78"/>
      <c r="NT85" s="78"/>
      <c r="NU85" s="78"/>
      <c r="NV85" s="78"/>
      <c r="NW85" s="78"/>
      <c r="NX85" s="78"/>
      <c r="NY85" s="78"/>
      <c r="NZ85" s="78"/>
      <c r="OA85" s="78"/>
      <c r="OB85" s="78"/>
      <c r="OC85" s="78"/>
      <c r="OD85" s="78"/>
      <c r="OE85" s="78"/>
      <c r="OF85" s="78"/>
      <c r="OG85" s="78"/>
      <c r="OH85" s="78"/>
      <c r="OI85" s="78"/>
      <c r="OJ85" s="78"/>
      <c r="OK85" s="78"/>
      <c r="OL85" s="78"/>
      <c r="OM85" s="78"/>
      <c r="ON85" s="78"/>
      <c r="OO85" s="78"/>
      <c r="OP85" s="78"/>
      <c r="OQ85" s="78"/>
      <c r="OR85" s="78"/>
      <c r="OS85" s="78"/>
      <c r="OT85" s="78"/>
      <c r="OU85" s="78"/>
      <c r="OV85" s="78"/>
      <c r="OW85" s="78"/>
      <c r="OX85" s="78"/>
      <c r="OY85" s="78"/>
      <c r="OZ85" s="78"/>
      <c r="PA85" s="78"/>
      <c r="PB85" s="78"/>
      <c r="PC85" s="78"/>
      <c r="PD85" s="78"/>
      <c r="PE85" s="78"/>
      <c r="PF85" s="78"/>
      <c r="PG85" s="78"/>
      <c r="PH85" s="78"/>
      <c r="PI85" s="78"/>
      <c r="PJ85" s="78"/>
      <c r="PK85" s="78"/>
      <c r="PL85" s="78"/>
      <c r="PM85" s="78"/>
      <c r="PN85" s="78"/>
      <c r="PO85" s="78"/>
      <c r="PP85" s="78"/>
      <c r="PQ85" s="78"/>
      <c r="PR85" s="78"/>
      <c r="PS85" s="78"/>
      <c r="PT85" s="78"/>
      <c r="PU85" s="78"/>
      <c r="PV85" s="78"/>
      <c r="PW85" s="78"/>
      <c r="PX85" s="78"/>
      <c r="PY85" s="78"/>
      <c r="PZ85" s="78"/>
      <c r="QA85" s="78"/>
      <c r="QB85" s="78"/>
      <c r="QC85" s="78"/>
      <c r="QD85" s="78"/>
      <c r="QE85" s="78"/>
      <c r="QF85" s="78"/>
      <c r="QG85" s="78"/>
      <c r="QH85" s="78"/>
      <c r="QI85" s="78"/>
      <c r="QJ85" s="78"/>
      <c r="QK85" s="78"/>
      <c r="QL85" s="78"/>
      <c r="QM85" s="78"/>
      <c r="QN85" s="78"/>
      <c r="QO85" s="78"/>
      <c r="QP85" s="78"/>
      <c r="QQ85" s="78"/>
      <c r="QR85" s="78"/>
      <c r="QS85" s="78"/>
      <c r="QT85" s="78"/>
      <c r="QU85" s="78"/>
      <c r="QV85" s="78"/>
      <c r="QW85" s="78"/>
      <c r="QX85" s="78"/>
      <c r="QY85" s="78"/>
      <c r="QZ85" s="78"/>
      <c r="RA85" s="78"/>
      <c r="RB85" s="78"/>
      <c r="RC85" s="78"/>
      <c r="RD85" s="78"/>
      <c r="RE85" s="78"/>
      <c r="RF85" s="78"/>
      <c r="RG85" s="78"/>
      <c r="RH85" s="78"/>
      <c r="RI85" s="78"/>
      <c r="RJ85" s="78"/>
      <c r="RK85" s="78"/>
      <c r="RL85" s="78"/>
      <c r="RM85" s="78"/>
      <c r="RN85" s="78"/>
      <c r="RO85" s="78"/>
      <c r="RP85" s="78"/>
      <c r="RQ85" s="78"/>
      <c r="RR85" s="78"/>
      <c r="RS85" s="78"/>
      <c r="RT85" s="78"/>
      <c r="RU85" s="78"/>
      <c r="RV85" s="78"/>
      <c r="RW85" s="78"/>
      <c r="RX85" s="78"/>
      <c r="RY85" s="78"/>
      <c r="RZ85" s="78"/>
      <c r="SA85" s="78"/>
      <c r="SB85" s="78"/>
      <c r="SC85" s="78"/>
      <c r="SD85" s="78"/>
      <c r="SE85" s="78"/>
      <c r="SF85" s="78"/>
      <c r="SG85" s="78"/>
      <c r="SH85" s="78"/>
      <c r="SI85" s="78"/>
      <c r="SJ85" s="78"/>
      <c r="SK85" s="78"/>
      <c r="SL85" s="78"/>
      <c r="SM85" s="78"/>
      <c r="SN85" s="78"/>
      <c r="SO85" s="78"/>
      <c r="SP85" s="78"/>
      <c r="SQ85" s="78"/>
      <c r="SR85" s="78"/>
      <c r="SS85" s="78"/>
      <c r="ST85" s="78"/>
      <c r="SU85" s="78"/>
      <c r="SV85" s="78"/>
      <c r="SW85" s="78"/>
      <c r="SX85" s="78"/>
      <c r="SY85" s="78"/>
      <c r="SZ85" s="78"/>
      <c r="TA85" s="78"/>
      <c r="TB85" s="78"/>
      <c r="TC85" s="78"/>
      <c r="TD85" s="78"/>
      <c r="TE85" s="78"/>
      <c r="TF85" s="78"/>
      <c r="TG85" s="78"/>
      <c r="TH85" s="78"/>
      <c r="TI85" s="78"/>
      <c r="TJ85" s="78"/>
      <c r="TK85" s="78"/>
      <c r="TL85" s="78"/>
      <c r="TM85" s="78"/>
      <c r="TN85" s="78"/>
      <c r="TO85" s="78"/>
      <c r="TP85" s="78"/>
      <c r="TQ85" s="78"/>
      <c r="TR85" s="78"/>
      <c r="TS85" s="78"/>
      <c r="TT85" s="78"/>
      <c r="TU85" s="78"/>
      <c r="TV85" s="78"/>
      <c r="TW85" s="78"/>
      <c r="TX85" s="78"/>
      <c r="TY85" s="78"/>
      <c r="TZ85" s="78"/>
      <c r="UA85" s="78"/>
      <c r="UB85" s="78"/>
      <c r="UC85" s="78"/>
      <c r="UD85" s="78"/>
      <c r="UE85" s="78"/>
      <c r="UF85" s="78"/>
      <c r="UG85" s="78"/>
      <c r="UH85" s="78"/>
      <c r="UI85" s="78"/>
      <c r="UJ85" s="78"/>
      <c r="UK85" s="78"/>
      <c r="UL85" s="78"/>
      <c r="UM85" s="78"/>
      <c r="UN85" s="78"/>
      <c r="UO85" s="78"/>
      <c r="UP85" s="78"/>
      <c r="UQ85" s="78"/>
      <c r="UR85" s="78"/>
      <c r="US85" s="78"/>
      <c r="UT85" s="78"/>
      <c r="UU85" s="78"/>
      <c r="UV85" s="78"/>
      <c r="UW85" s="78"/>
      <c r="UX85" s="78"/>
      <c r="UY85" s="78"/>
      <c r="UZ85" s="78"/>
      <c r="VA85" s="78"/>
      <c r="VB85" s="78"/>
      <c r="VC85" s="78"/>
      <c r="VD85" s="78"/>
      <c r="VE85" s="78"/>
      <c r="VF85" s="78"/>
      <c r="VG85" s="78"/>
      <c r="VH85" s="78"/>
      <c r="VI85" s="78"/>
      <c r="VJ85" s="78"/>
      <c r="VK85" s="78"/>
      <c r="VL85" s="78"/>
      <c r="VM85" s="78"/>
      <c r="VN85" s="78"/>
      <c r="VO85" s="78"/>
      <c r="VP85" s="78"/>
      <c r="VQ85" s="78"/>
      <c r="VR85" s="78"/>
      <c r="VS85" s="78"/>
      <c r="VT85" s="78"/>
      <c r="VU85" s="78"/>
      <c r="VV85" s="78"/>
      <c r="VW85" s="78"/>
      <c r="VX85" s="78"/>
      <c r="VY85" s="78"/>
      <c r="VZ85" s="78"/>
      <c r="WA85" s="78"/>
      <c r="WB85" s="78"/>
      <c r="WC85" s="78"/>
      <c r="WD85" s="78"/>
      <c r="WE85" s="78"/>
      <c r="WF85" s="78"/>
      <c r="WG85" s="78"/>
      <c r="WH85" s="78"/>
      <c r="WI85" s="78"/>
      <c r="WJ85" s="78"/>
      <c r="WK85" s="78"/>
      <c r="WL85" s="78"/>
      <c r="WM85" s="78"/>
      <c r="WN85" s="78"/>
      <c r="WO85" s="78"/>
      <c r="WP85" s="78"/>
      <c r="WQ85" s="78"/>
      <c r="WR85" s="78"/>
      <c r="WS85" s="78"/>
      <c r="WT85" s="78"/>
      <c r="WU85" s="78"/>
      <c r="WV85" s="78"/>
      <c r="WW85" s="78"/>
      <c r="WX85" s="78"/>
      <c r="WY85" s="78"/>
      <c r="WZ85" s="78"/>
      <c r="XA85" s="78"/>
      <c r="XB85" s="78"/>
      <c r="XC85" s="78"/>
      <c r="XD85" s="78"/>
      <c r="XE85" s="78"/>
      <c r="XF85" s="78"/>
      <c r="XG85" s="78"/>
      <c r="XH85" s="78"/>
      <c r="XI85" s="78"/>
      <c r="XJ85" s="78"/>
      <c r="XK85" s="78"/>
      <c r="XL85" s="78"/>
      <c r="XM85" s="78"/>
      <c r="XN85" s="78"/>
      <c r="XO85" s="78"/>
      <c r="XP85" s="78"/>
      <c r="XQ85" s="78"/>
      <c r="XR85" s="78"/>
      <c r="XS85" s="78"/>
      <c r="XT85" s="78"/>
      <c r="XU85" s="78"/>
      <c r="XV85" s="78"/>
      <c r="XW85" s="78"/>
      <c r="XX85" s="78"/>
      <c r="XY85" s="78"/>
      <c r="XZ85" s="78"/>
      <c r="YA85" s="78"/>
      <c r="YB85" s="78"/>
      <c r="YC85" s="78"/>
      <c r="YD85" s="78"/>
      <c r="YE85" s="78"/>
      <c r="YF85" s="78"/>
      <c r="YG85" s="78"/>
      <c r="YH85" s="78"/>
      <c r="YI85" s="78"/>
      <c r="YJ85" s="78"/>
      <c r="YK85" s="78"/>
      <c r="YL85" s="78"/>
      <c r="YM85" s="78"/>
      <c r="YN85" s="78"/>
      <c r="YO85" s="78"/>
      <c r="YP85" s="78"/>
      <c r="YQ85" s="78"/>
      <c r="YR85" s="78"/>
      <c r="YS85" s="78"/>
      <c r="YT85" s="78"/>
      <c r="YU85" s="78"/>
      <c r="YV85" s="78"/>
      <c r="YW85" s="78"/>
      <c r="YX85" s="78"/>
      <c r="YY85" s="78"/>
      <c r="YZ85" s="78"/>
      <c r="ZA85" s="78"/>
      <c r="ZB85" s="78"/>
      <c r="ZC85" s="78"/>
      <c r="ZD85" s="78"/>
      <c r="ZE85" s="78"/>
      <c r="ZF85" s="78"/>
      <c r="ZG85" s="78"/>
      <c r="ZH85" s="78"/>
      <c r="ZI85" s="78"/>
      <c r="ZJ85" s="78"/>
      <c r="ZK85" s="78"/>
      <c r="ZL85" s="78"/>
      <c r="ZM85" s="78"/>
      <c r="ZN85" s="78"/>
      <c r="ZO85" s="78"/>
      <c r="ZP85" s="78"/>
      <c r="ZQ85" s="78"/>
      <c r="ZR85" s="78"/>
      <c r="ZS85" s="78"/>
      <c r="ZT85" s="78"/>
      <c r="ZU85" s="78"/>
      <c r="ZV85" s="78"/>
      <c r="ZW85" s="78"/>
      <c r="ZX85" s="78"/>
      <c r="ZY85" s="78"/>
      <c r="ZZ85" s="78"/>
      <c r="AAA85" s="78"/>
      <c r="AAB85" s="78"/>
      <c r="AAC85" s="78"/>
      <c r="AAD85" s="78"/>
      <c r="AAE85" s="78"/>
      <c r="AAF85" s="78"/>
      <c r="AAG85" s="78"/>
      <c r="AAH85" s="78"/>
      <c r="AAI85" s="78"/>
      <c r="AAJ85" s="78"/>
      <c r="AAK85" s="78"/>
      <c r="AAL85" s="78"/>
      <c r="AAM85" s="78"/>
      <c r="AAN85" s="78"/>
      <c r="AAO85" s="78"/>
      <c r="AAP85" s="78"/>
      <c r="AAQ85" s="78"/>
      <c r="AAR85" s="78"/>
      <c r="AAS85" s="78"/>
      <c r="AAT85" s="78"/>
      <c r="AAU85" s="78"/>
      <c r="AAV85" s="78"/>
      <c r="AAW85" s="78"/>
      <c r="AAX85" s="78"/>
      <c r="AAY85" s="78"/>
      <c r="AAZ85" s="78"/>
      <c r="ABA85" s="78"/>
      <c r="ABB85" s="78"/>
      <c r="ABC85" s="78"/>
      <c r="ABD85" s="78"/>
      <c r="ABE85" s="78"/>
      <c r="ABF85" s="78"/>
      <c r="ABG85" s="78"/>
      <c r="ABH85" s="78"/>
      <c r="ABI85" s="78"/>
      <c r="ABJ85" s="78"/>
      <c r="ABK85" s="78"/>
      <c r="ABL85" s="78"/>
      <c r="ABM85" s="78"/>
      <c r="ABN85" s="78"/>
      <c r="ABO85" s="78"/>
      <c r="ABP85" s="78"/>
      <c r="ABQ85" s="78"/>
      <c r="ABR85" s="78"/>
      <c r="ABS85" s="78"/>
      <c r="ABT85" s="78"/>
      <c r="ABU85" s="78"/>
      <c r="ABV85" s="78"/>
      <c r="ABW85" s="78"/>
      <c r="ABX85" s="78"/>
      <c r="ABY85" s="78"/>
      <c r="ABZ85" s="78"/>
      <c r="ACA85" s="78"/>
      <c r="ACB85" s="78"/>
      <c r="ACC85" s="78"/>
      <c r="ACD85" s="78"/>
      <c r="ACE85" s="78"/>
      <c r="ACF85" s="78"/>
      <c r="ACG85" s="78"/>
      <c r="ACH85" s="78"/>
      <c r="ACI85" s="78"/>
      <c r="ACJ85" s="78"/>
      <c r="ACK85" s="78"/>
      <c r="ACL85" s="78"/>
      <c r="ACM85" s="78"/>
      <c r="ACN85" s="78"/>
      <c r="ACO85" s="78"/>
      <c r="ACP85" s="78"/>
      <c r="ACQ85" s="78"/>
      <c r="ACR85" s="78"/>
      <c r="ACS85" s="78"/>
      <c r="ACT85" s="78"/>
      <c r="ACU85" s="78"/>
      <c r="ACV85" s="78"/>
      <c r="ACW85" s="78"/>
      <c r="ACX85" s="78"/>
      <c r="ACY85" s="78"/>
      <c r="ACZ85" s="78"/>
      <c r="ADA85" s="78"/>
      <c r="ADB85" s="78"/>
      <c r="ADC85" s="78"/>
      <c r="ADD85" s="78"/>
      <c r="ADE85" s="78"/>
      <c r="ADF85" s="78"/>
      <c r="ADG85" s="78"/>
      <c r="ADH85" s="78"/>
      <c r="ADI85" s="78"/>
      <c r="ADJ85" s="78"/>
      <c r="ADK85" s="78"/>
      <c r="ADL85" s="78"/>
      <c r="ADM85" s="78"/>
      <c r="ADN85" s="78"/>
      <c r="ADO85" s="78"/>
      <c r="ADP85" s="78"/>
      <c r="ADQ85" s="78"/>
      <c r="ADR85" s="78"/>
      <c r="ADS85" s="78"/>
      <c r="ADT85" s="78"/>
      <c r="ADU85" s="78"/>
      <c r="ADV85" s="78"/>
      <c r="ADW85" s="78"/>
      <c r="ADX85" s="78"/>
      <c r="ADY85" s="78"/>
      <c r="ADZ85" s="78"/>
      <c r="AEA85" s="78"/>
      <c r="AEB85" s="78"/>
      <c r="AEC85" s="78"/>
      <c r="AED85" s="78"/>
      <c r="AEE85" s="78"/>
      <c r="AEF85" s="78"/>
      <c r="AEG85" s="78"/>
      <c r="AEH85" s="78"/>
      <c r="AEI85" s="78"/>
      <c r="AEJ85" s="78"/>
      <c r="AEK85" s="78"/>
      <c r="AEL85" s="78"/>
      <c r="AEM85" s="78"/>
      <c r="AEN85" s="78"/>
      <c r="AEO85" s="78"/>
      <c r="AEP85" s="78"/>
      <c r="AEQ85" s="78"/>
      <c r="AER85" s="78"/>
      <c r="AES85" s="78"/>
      <c r="AET85" s="78"/>
      <c r="AEU85" s="78"/>
      <c r="AEV85" s="78"/>
      <c r="AEW85" s="78"/>
      <c r="AEX85" s="78"/>
      <c r="AEY85" s="78"/>
      <c r="AEZ85" s="78"/>
      <c r="AFA85" s="78"/>
      <c r="AFB85" s="78"/>
      <c r="AFC85" s="78"/>
      <c r="AFD85" s="78"/>
      <c r="AFE85" s="78"/>
      <c r="AFF85" s="78"/>
      <c r="AFG85" s="78"/>
      <c r="AFH85" s="78"/>
      <c r="AFI85" s="78"/>
      <c r="AFJ85" s="78"/>
      <c r="AFK85" s="78"/>
      <c r="AFL85" s="78"/>
      <c r="AFM85" s="78"/>
      <c r="AFN85" s="78"/>
      <c r="AFO85" s="78"/>
      <c r="AFP85" s="78"/>
      <c r="AFQ85" s="78"/>
      <c r="AFR85" s="78"/>
      <c r="AFS85" s="78"/>
      <c r="AFT85" s="78"/>
      <c r="AFU85" s="78"/>
      <c r="AFV85" s="78"/>
      <c r="AFW85" s="78"/>
      <c r="AFX85" s="78"/>
      <c r="AFY85" s="78"/>
      <c r="AFZ85" s="78"/>
      <c r="AGA85" s="78"/>
      <c r="AGB85" s="78"/>
      <c r="AGC85" s="78"/>
      <c r="AGD85" s="78"/>
      <c r="AGE85" s="78"/>
      <c r="AGF85" s="78"/>
      <c r="AGG85" s="78"/>
      <c r="AGH85" s="78"/>
      <c r="AGI85" s="78"/>
      <c r="AGJ85" s="78"/>
      <c r="AGK85" s="78"/>
      <c r="AGL85" s="78"/>
      <c r="AGM85" s="78"/>
      <c r="AGN85" s="78"/>
      <c r="AGO85" s="78"/>
      <c r="AGP85" s="78"/>
      <c r="AGQ85" s="78"/>
      <c r="AGR85" s="78"/>
      <c r="AGS85" s="78"/>
      <c r="AGT85" s="78"/>
      <c r="AGU85" s="78"/>
      <c r="AGV85" s="78"/>
      <c r="AGW85" s="78"/>
      <c r="AGX85" s="78"/>
      <c r="AGY85" s="78"/>
      <c r="AGZ85" s="78"/>
      <c r="AHA85" s="78"/>
      <c r="AHB85" s="78"/>
      <c r="AHC85" s="78"/>
      <c r="AHD85" s="78"/>
      <c r="AHE85" s="78"/>
      <c r="AHF85" s="78"/>
      <c r="AHG85" s="78"/>
      <c r="AHH85" s="78"/>
      <c r="AHI85" s="78"/>
      <c r="AHJ85" s="78"/>
      <c r="AHK85" s="78"/>
      <c r="AHL85" s="78"/>
      <c r="AHM85" s="78"/>
      <c r="AHN85" s="78"/>
      <c r="AHO85" s="78"/>
      <c r="AHP85" s="78"/>
      <c r="AHQ85" s="78"/>
      <c r="AHR85" s="78"/>
      <c r="AHS85" s="78"/>
      <c r="AHT85" s="78"/>
      <c r="AHU85" s="78"/>
      <c r="AHV85" s="78"/>
      <c r="AHW85" s="78"/>
      <c r="AHX85" s="78"/>
      <c r="AHY85" s="78"/>
      <c r="AHZ85" s="78"/>
      <c r="AIA85" s="78"/>
      <c r="AIB85" s="78"/>
      <c r="AIC85" s="78"/>
      <c r="AID85" s="78"/>
      <c r="AIE85" s="78"/>
      <c r="AIF85" s="78"/>
      <c r="AIG85" s="78"/>
      <c r="AIH85" s="78"/>
      <c r="AII85" s="78"/>
      <c r="AIJ85" s="78"/>
      <c r="AIK85" s="78"/>
      <c r="AIL85" s="78"/>
      <c r="AIM85" s="78"/>
      <c r="AIN85" s="78"/>
      <c r="AIO85" s="78"/>
      <c r="AIP85" s="78"/>
      <c r="AIQ85" s="78"/>
      <c r="AIR85" s="78"/>
      <c r="AIS85" s="78"/>
      <c r="AIT85" s="78"/>
      <c r="AIU85" s="78"/>
      <c r="AIV85" s="78"/>
      <c r="AIW85" s="78"/>
      <c r="AIX85" s="78"/>
      <c r="AIY85" s="78"/>
      <c r="AIZ85" s="78"/>
      <c r="AJA85" s="78"/>
      <c r="AJB85" s="78"/>
      <c r="AJC85" s="78"/>
      <c r="AJD85" s="78"/>
      <c r="AJE85" s="78"/>
      <c r="AJF85" s="78"/>
      <c r="AJG85" s="78"/>
      <c r="AJH85" s="78"/>
      <c r="AJI85" s="78"/>
      <c r="AJJ85" s="78"/>
      <c r="AJK85" s="78"/>
      <c r="AJL85" s="78"/>
      <c r="AJM85" s="78"/>
      <c r="AJN85" s="78"/>
      <c r="AJO85" s="78"/>
      <c r="AJP85" s="78"/>
      <c r="AJQ85" s="78"/>
      <c r="AJR85" s="78"/>
      <c r="AJS85" s="78"/>
      <c r="AJT85" s="78"/>
      <c r="AJU85" s="78"/>
      <c r="AJV85" s="78"/>
      <c r="AJW85" s="78"/>
      <c r="AJX85" s="78"/>
      <c r="AJY85" s="78"/>
      <c r="AJZ85" s="78"/>
      <c r="AKA85" s="78"/>
      <c r="AKB85" s="78"/>
      <c r="AKC85" s="78"/>
      <c r="AKD85" s="78"/>
      <c r="AKE85" s="78"/>
      <c r="AKF85" s="78"/>
      <c r="AKG85" s="78"/>
      <c r="AKH85" s="78"/>
      <c r="AKI85" s="78"/>
      <c r="AKJ85" s="78"/>
      <c r="AKK85" s="78"/>
      <c r="AKL85" s="78"/>
      <c r="AKM85" s="78"/>
      <c r="AKN85" s="78"/>
      <c r="AKO85" s="78"/>
      <c r="AKP85" s="78"/>
      <c r="AKQ85" s="78"/>
      <c r="AKR85" s="78"/>
      <c r="AKS85" s="78"/>
      <c r="AKT85" s="78"/>
      <c r="AKU85" s="78"/>
      <c r="AKV85" s="78"/>
      <c r="AKW85" s="78"/>
      <c r="AKX85" s="78"/>
      <c r="AKY85" s="78"/>
      <c r="AKZ85" s="78"/>
      <c r="ALA85" s="78"/>
      <c r="ALB85" s="78"/>
      <c r="ALC85" s="78"/>
      <c r="ALD85" s="78"/>
      <c r="ALE85" s="78"/>
      <c r="ALF85" s="78"/>
      <c r="ALG85" s="78"/>
      <c r="ALH85" s="78"/>
      <c r="ALI85" s="78"/>
      <c r="ALJ85" s="78"/>
      <c r="ALK85" s="78"/>
      <c r="ALL85" s="78"/>
      <c r="ALM85" s="78"/>
      <c r="ALN85" s="78"/>
      <c r="ALO85" s="78"/>
      <c r="ALP85" s="78"/>
      <c r="ALQ85" s="78"/>
      <c r="ALR85" s="78"/>
      <c r="ALS85" s="78"/>
      <c r="ALT85" s="78"/>
      <c r="ALU85" s="78"/>
      <c r="ALV85" s="78"/>
      <c r="ALW85" s="78"/>
      <c r="ALX85" s="78"/>
      <c r="ALY85" s="78"/>
      <c r="ALZ85" s="78"/>
      <c r="AMA85" s="78"/>
      <c r="AMB85" s="78"/>
      <c r="AMC85" s="78"/>
      <c r="AMD85" s="78"/>
      <c r="AME85" s="78"/>
      <c r="AMF85" s="78"/>
      <c r="AMG85" s="78"/>
      <c r="AMH85" s="78"/>
      <c r="AMI85" s="78"/>
      <c r="AMJ85" s="78"/>
      <c r="AMK85" s="78"/>
      <c r="AML85" s="78"/>
      <c r="AMM85" s="78"/>
      <c r="AMN85" s="78"/>
      <c r="AMO85" s="78"/>
    </row>
    <row r="86" spans="1:1029" s="79" customFormat="1" ht="39" customHeight="1">
      <c r="A86" s="72">
        <v>64</v>
      </c>
      <c r="B86" s="72">
        <v>5</v>
      </c>
      <c r="C86" s="62" t="s">
        <v>765</v>
      </c>
      <c r="D86" s="103" t="s">
        <v>107</v>
      </c>
      <c r="E86" s="62" t="s">
        <v>257</v>
      </c>
      <c r="F86" s="97"/>
      <c r="G86" s="62" t="s">
        <v>760</v>
      </c>
      <c r="H86" s="63">
        <v>30.2</v>
      </c>
      <c r="I86" s="63">
        <v>30.2</v>
      </c>
      <c r="J86" s="63">
        <v>1</v>
      </c>
      <c r="K86" s="63"/>
      <c r="L86" s="62"/>
      <c r="M86" s="84"/>
      <c r="N86" s="62" t="s">
        <v>766</v>
      </c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  <c r="IT86" s="78"/>
      <c r="IU86" s="78"/>
      <c r="IV86" s="78"/>
      <c r="IW86" s="78"/>
      <c r="IX86" s="78"/>
      <c r="IY86" s="78"/>
      <c r="IZ86" s="78"/>
      <c r="JA86" s="78"/>
      <c r="JB86" s="78"/>
      <c r="JC86" s="78"/>
      <c r="JD86" s="78"/>
      <c r="JE86" s="78"/>
      <c r="JF86" s="78"/>
      <c r="JG86" s="78"/>
      <c r="JH86" s="78"/>
      <c r="JI86" s="78"/>
      <c r="JJ86" s="78"/>
      <c r="JK86" s="78"/>
      <c r="JL86" s="78"/>
      <c r="JM86" s="78"/>
      <c r="JN86" s="78"/>
      <c r="JO86" s="78"/>
      <c r="JP86" s="78"/>
      <c r="JQ86" s="78"/>
      <c r="JR86" s="78"/>
      <c r="JS86" s="78"/>
      <c r="JT86" s="78"/>
      <c r="JU86" s="78"/>
      <c r="JV86" s="78"/>
      <c r="JW86" s="78"/>
      <c r="JX86" s="78"/>
      <c r="JY86" s="78"/>
      <c r="JZ86" s="78"/>
      <c r="KA86" s="78"/>
      <c r="KB86" s="78"/>
      <c r="KC86" s="78"/>
      <c r="KD86" s="78"/>
      <c r="KE86" s="78"/>
      <c r="KF86" s="78"/>
      <c r="KG86" s="78"/>
      <c r="KH86" s="78"/>
      <c r="KI86" s="78"/>
      <c r="KJ86" s="78"/>
      <c r="KK86" s="78"/>
      <c r="KL86" s="78"/>
      <c r="KM86" s="78"/>
      <c r="KN86" s="78"/>
      <c r="KO86" s="78"/>
      <c r="KP86" s="78"/>
      <c r="KQ86" s="78"/>
      <c r="KR86" s="78"/>
      <c r="KS86" s="78"/>
      <c r="KT86" s="78"/>
      <c r="KU86" s="78"/>
      <c r="KV86" s="78"/>
      <c r="KW86" s="78"/>
      <c r="KX86" s="78"/>
      <c r="KY86" s="78"/>
      <c r="KZ86" s="78"/>
      <c r="LA86" s="78"/>
      <c r="LB86" s="78"/>
      <c r="LC86" s="78"/>
      <c r="LD86" s="78"/>
      <c r="LE86" s="78"/>
      <c r="LF86" s="78"/>
      <c r="LG86" s="78"/>
      <c r="LH86" s="78"/>
      <c r="LI86" s="78"/>
      <c r="LJ86" s="78"/>
      <c r="LK86" s="78"/>
      <c r="LL86" s="78"/>
      <c r="LM86" s="78"/>
      <c r="LN86" s="78"/>
      <c r="LO86" s="78"/>
      <c r="LP86" s="78"/>
      <c r="LQ86" s="78"/>
      <c r="LR86" s="78"/>
      <c r="LS86" s="78"/>
      <c r="LT86" s="78"/>
      <c r="LU86" s="78"/>
      <c r="LV86" s="78"/>
      <c r="LW86" s="78"/>
      <c r="LX86" s="78"/>
      <c r="LY86" s="78"/>
      <c r="LZ86" s="78"/>
      <c r="MA86" s="78"/>
      <c r="MB86" s="78"/>
      <c r="MC86" s="78"/>
      <c r="MD86" s="78"/>
      <c r="ME86" s="78"/>
      <c r="MF86" s="78"/>
      <c r="MG86" s="78"/>
      <c r="MH86" s="78"/>
      <c r="MI86" s="78"/>
      <c r="MJ86" s="78"/>
      <c r="MK86" s="78"/>
      <c r="ML86" s="78"/>
      <c r="MM86" s="78"/>
      <c r="MN86" s="78"/>
      <c r="MO86" s="78"/>
      <c r="MP86" s="78"/>
      <c r="MQ86" s="78"/>
      <c r="MR86" s="78"/>
      <c r="MS86" s="78"/>
      <c r="MT86" s="78"/>
      <c r="MU86" s="78"/>
      <c r="MV86" s="78"/>
      <c r="MW86" s="78"/>
      <c r="MX86" s="78"/>
      <c r="MY86" s="78"/>
      <c r="MZ86" s="78"/>
      <c r="NA86" s="78"/>
      <c r="NB86" s="78"/>
      <c r="NC86" s="78"/>
      <c r="ND86" s="78"/>
      <c r="NE86" s="78"/>
      <c r="NF86" s="78"/>
      <c r="NG86" s="78"/>
      <c r="NH86" s="78"/>
      <c r="NI86" s="78"/>
      <c r="NJ86" s="78"/>
      <c r="NK86" s="78"/>
      <c r="NL86" s="78"/>
      <c r="NM86" s="78"/>
      <c r="NN86" s="78"/>
      <c r="NO86" s="78"/>
      <c r="NP86" s="78"/>
      <c r="NQ86" s="78"/>
      <c r="NR86" s="78"/>
      <c r="NS86" s="78"/>
      <c r="NT86" s="78"/>
      <c r="NU86" s="78"/>
      <c r="NV86" s="78"/>
      <c r="NW86" s="78"/>
      <c r="NX86" s="78"/>
      <c r="NY86" s="78"/>
      <c r="NZ86" s="78"/>
      <c r="OA86" s="78"/>
      <c r="OB86" s="78"/>
      <c r="OC86" s="78"/>
      <c r="OD86" s="78"/>
      <c r="OE86" s="78"/>
      <c r="OF86" s="78"/>
      <c r="OG86" s="78"/>
      <c r="OH86" s="78"/>
      <c r="OI86" s="78"/>
      <c r="OJ86" s="78"/>
      <c r="OK86" s="78"/>
      <c r="OL86" s="78"/>
      <c r="OM86" s="78"/>
      <c r="ON86" s="78"/>
      <c r="OO86" s="78"/>
      <c r="OP86" s="78"/>
      <c r="OQ86" s="78"/>
      <c r="OR86" s="78"/>
      <c r="OS86" s="78"/>
      <c r="OT86" s="78"/>
      <c r="OU86" s="78"/>
      <c r="OV86" s="78"/>
      <c r="OW86" s="78"/>
      <c r="OX86" s="78"/>
      <c r="OY86" s="78"/>
      <c r="OZ86" s="78"/>
      <c r="PA86" s="78"/>
      <c r="PB86" s="78"/>
      <c r="PC86" s="78"/>
      <c r="PD86" s="78"/>
      <c r="PE86" s="78"/>
      <c r="PF86" s="78"/>
      <c r="PG86" s="78"/>
      <c r="PH86" s="78"/>
      <c r="PI86" s="78"/>
      <c r="PJ86" s="78"/>
      <c r="PK86" s="78"/>
      <c r="PL86" s="78"/>
      <c r="PM86" s="78"/>
      <c r="PN86" s="78"/>
      <c r="PO86" s="78"/>
      <c r="PP86" s="78"/>
      <c r="PQ86" s="78"/>
      <c r="PR86" s="78"/>
      <c r="PS86" s="78"/>
      <c r="PT86" s="78"/>
      <c r="PU86" s="78"/>
      <c r="PV86" s="78"/>
      <c r="PW86" s="78"/>
      <c r="PX86" s="78"/>
      <c r="PY86" s="78"/>
      <c r="PZ86" s="78"/>
      <c r="QA86" s="78"/>
      <c r="QB86" s="78"/>
      <c r="QC86" s="78"/>
      <c r="QD86" s="78"/>
      <c r="QE86" s="78"/>
      <c r="QF86" s="78"/>
      <c r="QG86" s="78"/>
      <c r="QH86" s="78"/>
      <c r="QI86" s="78"/>
      <c r="QJ86" s="78"/>
      <c r="QK86" s="78"/>
      <c r="QL86" s="78"/>
      <c r="QM86" s="78"/>
      <c r="QN86" s="78"/>
      <c r="QO86" s="78"/>
      <c r="QP86" s="78"/>
      <c r="QQ86" s="78"/>
      <c r="QR86" s="78"/>
      <c r="QS86" s="78"/>
      <c r="QT86" s="78"/>
      <c r="QU86" s="78"/>
      <c r="QV86" s="78"/>
      <c r="QW86" s="78"/>
      <c r="QX86" s="78"/>
      <c r="QY86" s="78"/>
      <c r="QZ86" s="78"/>
      <c r="RA86" s="78"/>
      <c r="RB86" s="78"/>
      <c r="RC86" s="78"/>
      <c r="RD86" s="78"/>
      <c r="RE86" s="78"/>
      <c r="RF86" s="78"/>
      <c r="RG86" s="78"/>
      <c r="RH86" s="78"/>
      <c r="RI86" s="78"/>
      <c r="RJ86" s="78"/>
      <c r="RK86" s="78"/>
      <c r="RL86" s="78"/>
      <c r="RM86" s="78"/>
      <c r="RN86" s="78"/>
      <c r="RO86" s="78"/>
      <c r="RP86" s="78"/>
      <c r="RQ86" s="78"/>
      <c r="RR86" s="78"/>
      <c r="RS86" s="78"/>
      <c r="RT86" s="78"/>
      <c r="RU86" s="78"/>
      <c r="RV86" s="78"/>
      <c r="RW86" s="78"/>
      <c r="RX86" s="78"/>
      <c r="RY86" s="78"/>
      <c r="RZ86" s="78"/>
      <c r="SA86" s="78"/>
      <c r="SB86" s="78"/>
      <c r="SC86" s="78"/>
      <c r="SD86" s="78"/>
      <c r="SE86" s="78"/>
      <c r="SF86" s="78"/>
      <c r="SG86" s="78"/>
      <c r="SH86" s="78"/>
      <c r="SI86" s="78"/>
      <c r="SJ86" s="78"/>
      <c r="SK86" s="78"/>
      <c r="SL86" s="78"/>
      <c r="SM86" s="78"/>
      <c r="SN86" s="78"/>
      <c r="SO86" s="78"/>
      <c r="SP86" s="78"/>
      <c r="SQ86" s="78"/>
      <c r="SR86" s="78"/>
      <c r="SS86" s="78"/>
      <c r="ST86" s="78"/>
      <c r="SU86" s="78"/>
      <c r="SV86" s="78"/>
      <c r="SW86" s="78"/>
      <c r="SX86" s="78"/>
      <c r="SY86" s="78"/>
      <c r="SZ86" s="78"/>
      <c r="TA86" s="78"/>
      <c r="TB86" s="78"/>
      <c r="TC86" s="78"/>
      <c r="TD86" s="78"/>
      <c r="TE86" s="78"/>
      <c r="TF86" s="78"/>
      <c r="TG86" s="78"/>
      <c r="TH86" s="78"/>
      <c r="TI86" s="78"/>
      <c r="TJ86" s="78"/>
      <c r="TK86" s="78"/>
      <c r="TL86" s="78"/>
      <c r="TM86" s="78"/>
      <c r="TN86" s="78"/>
      <c r="TO86" s="78"/>
      <c r="TP86" s="78"/>
      <c r="TQ86" s="78"/>
      <c r="TR86" s="78"/>
      <c r="TS86" s="78"/>
      <c r="TT86" s="78"/>
      <c r="TU86" s="78"/>
      <c r="TV86" s="78"/>
      <c r="TW86" s="78"/>
      <c r="TX86" s="78"/>
      <c r="TY86" s="78"/>
      <c r="TZ86" s="78"/>
      <c r="UA86" s="78"/>
      <c r="UB86" s="78"/>
      <c r="UC86" s="78"/>
      <c r="UD86" s="78"/>
      <c r="UE86" s="78"/>
      <c r="UF86" s="78"/>
      <c r="UG86" s="78"/>
      <c r="UH86" s="78"/>
      <c r="UI86" s="78"/>
      <c r="UJ86" s="78"/>
      <c r="UK86" s="78"/>
      <c r="UL86" s="78"/>
      <c r="UM86" s="78"/>
      <c r="UN86" s="78"/>
      <c r="UO86" s="78"/>
      <c r="UP86" s="78"/>
      <c r="UQ86" s="78"/>
      <c r="UR86" s="78"/>
      <c r="US86" s="78"/>
      <c r="UT86" s="78"/>
      <c r="UU86" s="78"/>
      <c r="UV86" s="78"/>
      <c r="UW86" s="78"/>
      <c r="UX86" s="78"/>
      <c r="UY86" s="78"/>
      <c r="UZ86" s="78"/>
      <c r="VA86" s="78"/>
      <c r="VB86" s="78"/>
      <c r="VC86" s="78"/>
      <c r="VD86" s="78"/>
      <c r="VE86" s="78"/>
      <c r="VF86" s="78"/>
      <c r="VG86" s="78"/>
      <c r="VH86" s="78"/>
      <c r="VI86" s="78"/>
      <c r="VJ86" s="78"/>
      <c r="VK86" s="78"/>
      <c r="VL86" s="78"/>
      <c r="VM86" s="78"/>
      <c r="VN86" s="78"/>
      <c r="VO86" s="78"/>
      <c r="VP86" s="78"/>
      <c r="VQ86" s="78"/>
      <c r="VR86" s="78"/>
      <c r="VS86" s="78"/>
      <c r="VT86" s="78"/>
      <c r="VU86" s="78"/>
      <c r="VV86" s="78"/>
      <c r="VW86" s="78"/>
      <c r="VX86" s="78"/>
      <c r="VY86" s="78"/>
      <c r="VZ86" s="78"/>
      <c r="WA86" s="78"/>
      <c r="WB86" s="78"/>
      <c r="WC86" s="78"/>
      <c r="WD86" s="78"/>
      <c r="WE86" s="78"/>
      <c r="WF86" s="78"/>
      <c r="WG86" s="78"/>
      <c r="WH86" s="78"/>
      <c r="WI86" s="78"/>
      <c r="WJ86" s="78"/>
      <c r="WK86" s="78"/>
      <c r="WL86" s="78"/>
      <c r="WM86" s="78"/>
      <c r="WN86" s="78"/>
      <c r="WO86" s="78"/>
      <c r="WP86" s="78"/>
      <c r="WQ86" s="78"/>
      <c r="WR86" s="78"/>
      <c r="WS86" s="78"/>
      <c r="WT86" s="78"/>
      <c r="WU86" s="78"/>
      <c r="WV86" s="78"/>
      <c r="WW86" s="78"/>
      <c r="WX86" s="78"/>
      <c r="WY86" s="78"/>
      <c r="WZ86" s="78"/>
      <c r="XA86" s="78"/>
      <c r="XB86" s="78"/>
      <c r="XC86" s="78"/>
      <c r="XD86" s="78"/>
      <c r="XE86" s="78"/>
      <c r="XF86" s="78"/>
      <c r="XG86" s="78"/>
      <c r="XH86" s="78"/>
      <c r="XI86" s="78"/>
      <c r="XJ86" s="78"/>
      <c r="XK86" s="78"/>
      <c r="XL86" s="78"/>
      <c r="XM86" s="78"/>
      <c r="XN86" s="78"/>
      <c r="XO86" s="78"/>
      <c r="XP86" s="78"/>
      <c r="XQ86" s="78"/>
      <c r="XR86" s="78"/>
      <c r="XS86" s="78"/>
      <c r="XT86" s="78"/>
      <c r="XU86" s="78"/>
      <c r="XV86" s="78"/>
      <c r="XW86" s="78"/>
      <c r="XX86" s="78"/>
      <c r="XY86" s="78"/>
      <c r="XZ86" s="78"/>
      <c r="YA86" s="78"/>
      <c r="YB86" s="78"/>
      <c r="YC86" s="78"/>
      <c r="YD86" s="78"/>
      <c r="YE86" s="78"/>
      <c r="YF86" s="78"/>
      <c r="YG86" s="78"/>
      <c r="YH86" s="78"/>
      <c r="YI86" s="78"/>
      <c r="YJ86" s="78"/>
      <c r="YK86" s="78"/>
      <c r="YL86" s="78"/>
      <c r="YM86" s="78"/>
      <c r="YN86" s="78"/>
      <c r="YO86" s="78"/>
      <c r="YP86" s="78"/>
      <c r="YQ86" s="78"/>
      <c r="YR86" s="78"/>
      <c r="YS86" s="78"/>
      <c r="YT86" s="78"/>
      <c r="YU86" s="78"/>
      <c r="YV86" s="78"/>
      <c r="YW86" s="78"/>
      <c r="YX86" s="78"/>
      <c r="YY86" s="78"/>
      <c r="YZ86" s="78"/>
      <c r="ZA86" s="78"/>
      <c r="ZB86" s="78"/>
      <c r="ZC86" s="78"/>
      <c r="ZD86" s="78"/>
      <c r="ZE86" s="78"/>
      <c r="ZF86" s="78"/>
      <c r="ZG86" s="78"/>
      <c r="ZH86" s="78"/>
      <c r="ZI86" s="78"/>
      <c r="ZJ86" s="78"/>
      <c r="ZK86" s="78"/>
      <c r="ZL86" s="78"/>
      <c r="ZM86" s="78"/>
      <c r="ZN86" s="78"/>
      <c r="ZO86" s="78"/>
      <c r="ZP86" s="78"/>
      <c r="ZQ86" s="78"/>
      <c r="ZR86" s="78"/>
      <c r="ZS86" s="78"/>
      <c r="ZT86" s="78"/>
      <c r="ZU86" s="78"/>
      <c r="ZV86" s="78"/>
      <c r="ZW86" s="78"/>
      <c r="ZX86" s="78"/>
      <c r="ZY86" s="78"/>
      <c r="ZZ86" s="78"/>
      <c r="AAA86" s="78"/>
      <c r="AAB86" s="78"/>
      <c r="AAC86" s="78"/>
      <c r="AAD86" s="78"/>
      <c r="AAE86" s="78"/>
      <c r="AAF86" s="78"/>
      <c r="AAG86" s="78"/>
      <c r="AAH86" s="78"/>
      <c r="AAI86" s="78"/>
      <c r="AAJ86" s="78"/>
      <c r="AAK86" s="78"/>
      <c r="AAL86" s="78"/>
      <c r="AAM86" s="78"/>
      <c r="AAN86" s="78"/>
      <c r="AAO86" s="78"/>
      <c r="AAP86" s="78"/>
      <c r="AAQ86" s="78"/>
      <c r="AAR86" s="78"/>
      <c r="AAS86" s="78"/>
      <c r="AAT86" s="78"/>
      <c r="AAU86" s="78"/>
      <c r="AAV86" s="78"/>
      <c r="AAW86" s="78"/>
      <c r="AAX86" s="78"/>
      <c r="AAY86" s="78"/>
      <c r="AAZ86" s="78"/>
      <c r="ABA86" s="78"/>
      <c r="ABB86" s="78"/>
      <c r="ABC86" s="78"/>
      <c r="ABD86" s="78"/>
      <c r="ABE86" s="78"/>
      <c r="ABF86" s="78"/>
      <c r="ABG86" s="78"/>
      <c r="ABH86" s="78"/>
      <c r="ABI86" s="78"/>
      <c r="ABJ86" s="78"/>
      <c r="ABK86" s="78"/>
      <c r="ABL86" s="78"/>
      <c r="ABM86" s="78"/>
      <c r="ABN86" s="78"/>
      <c r="ABO86" s="78"/>
      <c r="ABP86" s="78"/>
      <c r="ABQ86" s="78"/>
      <c r="ABR86" s="78"/>
      <c r="ABS86" s="78"/>
      <c r="ABT86" s="78"/>
      <c r="ABU86" s="78"/>
      <c r="ABV86" s="78"/>
      <c r="ABW86" s="78"/>
      <c r="ABX86" s="78"/>
      <c r="ABY86" s="78"/>
      <c r="ABZ86" s="78"/>
      <c r="ACA86" s="78"/>
      <c r="ACB86" s="78"/>
      <c r="ACC86" s="78"/>
      <c r="ACD86" s="78"/>
      <c r="ACE86" s="78"/>
      <c r="ACF86" s="78"/>
      <c r="ACG86" s="78"/>
      <c r="ACH86" s="78"/>
      <c r="ACI86" s="78"/>
      <c r="ACJ86" s="78"/>
      <c r="ACK86" s="78"/>
      <c r="ACL86" s="78"/>
      <c r="ACM86" s="78"/>
      <c r="ACN86" s="78"/>
      <c r="ACO86" s="78"/>
      <c r="ACP86" s="78"/>
      <c r="ACQ86" s="78"/>
      <c r="ACR86" s="78"/>
      <c r="ACS86" s="78"/>
      <c r="ACT86" s="78"/>
      <c r="ACU86" s="78"/>
      <c r="ACV86" s="78"/>
      <c r="ACW86" s="78"/>
      <c r="ACX86" s="78"/>
      <c r="ACY86" s="78"/>
      <c r="ACZ86" s="78"/>
      <c r="ADA86" s="78"/>
      <c r="ADB86" s="78"/>
      <c r="ADC86" s="78"/>
      <c r="ADD86" s="78"/>
      <c r="ADE86" s="78"/>
      <c r="ADF86" s="78"/>
      <c r="ADG86" s="78"/>
      <c r="ADH86" s="78"/>
      <c r="ADI86" s="78"/>
      <c r="ADJ86" s="78"/>
      <c r="ADK86" s="78"/>
      <c r="ADL86" s="78"/>
      <c r="ADM86" s="78"/>
      <c r="ADN86" s="78"/>
      <c r="ADO86" s="78"/>
      <c r="ADP86" s="78"/>
      <c r="ADQ86" s="78"/>
      <c r="ADR86" s="78"/>
      <c r="ADS86" s="78"/>
      <c r="ADT86" s="78"/>
      <c r="ADU86" s="78"/>
      <c r="ADV86" s="78"/>
      <c r="ADW86" s="78"/>
      <c r="ADX86" s="78"/>
      <c r="ADY86" s="78"/>
      <c r="ADZ86" s="78"/>
      <c r="AEA86" s="78"/>
      <c r="AEB86" s="78"/>
      <c r="AEC86" s="78"/>
      <c r="AED86" s="78"/>
      <c r="AEE86" s="78"/>
      <c r="AEF86" s="78"/>
      <c r="AEG86" s="78"/>
      <c r="AEH86" s="78"/>
      <c r="AEI86" s="78"/>
      <c r="AEJ86" s="78"/>
      <c r="AEK86" s="78"/>
      <c r="AEL86" s="78"/>
      <c r="AEM86" s="78"/>
      <c r="AEN86" s="78"/>
      <c r="AEO86" s="78"/>
      <c r="AEP86" s="78"/>
      <c r="AEQ86" s="78"/>
      <c r="AER86" s="78"/>
      <c r="AES86" s="78"/>
      <c r="AET86" s="78"/>
      <c r="AEU86" s="78"/>
      <c r="AEV86" s="78"/>
      <c r="AEW86" s="78"/>
      <c r="AEX86" s="78"/>
      <c r="AEY86" s="78"/>
      <c r="AEZ86" s="78"/>
      <c r="AFA86" s="78"/>
      <c r="AFB86" s="78"/>
      <c r="AFC86" s="78"/>
      <c r="AFD86" s="78"/>
      <c r="AFE86" s="78"/>
      <c r="AFF86" s="78"/>
      <c r="AFG86" s="78"/>
      <c r="AFH86" s="78"/>
      <c r="AFI86" s="78"/>
      <c r="AFJ86" s="78"/>
      <c r="AFK86" s="78"/>
      <c r="AFL86" s="78"/>
      <c r="AFM86" s="78"/>
      <c r="AFN86" s="78"/>
      <c r="AFO86" s="78"/>
      <c r="AFP86" s="78"/>
      <c r="AFQ86" s="78"/>
      <c r="AFR86" s="78"/>
      <c r="AFS86" s="78"/>
      <c r="AFT86" s="78"/>
      <c r="AFU86" s="78"/>
      <c r="AFV86" s="78"/>
      <c r="AFW86" s="78"/>
      <c r="AFX86" s="78"/>
      <c r="AFY86" s="78"/>
      <c r="AFZ86" s="78"/>
      <c r="AGA86" s="78"/>
      <c r="AGB86" s="78"/>
      <c r="AGC86" s="78"/>
      <c r="AGD86" s="78"/>
      <c r="AGE86" s="78"/>
      <c r="AGF86" s="78"/>
      <c r="AGG86" s="78"/>
      <c r="AGH86" s="78"/>
      <c r="AGI86" s="78"/>
      <c r="AGJ86" s="78"/>
      <c r="AGK86" s="78"/>
      <c r="AGL86" s="78"/>
      <c r="AGM86" s="78"/>
      <c r="AGN86" s="78"/>
      <c r="AGO86" s="78"/>
      <c r="AGP86" s="78"/>
      <c r="AGQ86" s="78"/>
      <c r="AGR86" s="78"/>
      <c r="AGS86" s="78"/>
      <c r="AGT86" s="78"/>
      <c r="AGU86" s="78"/>
      <c r="AGV86" s="78"/>
      <c r="AGW86" s="78"/>
      <c r="AGX86" s="78"/>
      <c r="AGY86" s="78"/>
      <c r="AGZ86" s="78"/>
      <c r="AHA86" s="78"/>
      <c r="AHB86" s="78"/>
      <c r="AHC86" s="78"/>
      <c r="AHD86" s="78"/>
      <c r="AHE86" s="78"/>
      <c r="AHF86" s="78"/>
      <c r="AHG86" s="78"/>
      <c r="AHH86" s="78"/>
      <c r="AHI86" s="78"/>
      <c r="AHJ86" s="78"/>
      <c r="AHK86" s="78"/>
      <c r="AHL86" s="78"/>
      <c r="AHM86" s="78"/>
      <c r="AHN86" s="78"/>
      <c r="AHO86" s="78"/>
      <c r="AHP86" s="78"/>
      <c r="AHQ86" s="78"/>
      <c r="AHR86" s="78"/>
      <c r="AHS86" s="78"/>
      <c r="AHT86" s="78"/>
      <c r="AHU86" s="78"/>
      <c r="AHV86" s="78"/>
      <c r="AHW86" s="78"/>
      <c r="AHX86" s="78"/>
      <c r="AHY86" s="78"/>
      <c r="AHZ86" s="78"/>
      <c r="AIA86" s="78"/>
      <c r="AIB86" s="78"/>
      <c r="AIC86" s="78"/>
      <c r="AID86" s="78"/>
      <c r="AIE86" s="78"/>
      <c r="AIF86" s="78"/>
      <c r="AIG86" s="78"/>
      <c r="AIH86" s="78"/>
      <c r="AII86" s="78"/>
      <c r="AIJ86" s="78"/>
      <c r="AIK86" s="78"/>
      <c r="AIL86" s="78"/>
      <c r="AIM86" s="78"/>
      <c r="AIN86" s="78"/>
      <c r="AIO86" s="78"/>
      <c r="AIP86" s="78"/>
      <c r="AIQ86" s="78"/>
      <c r="AIR86" s="78"/>
      <c r="AIS86" s="78"/>
      <c r="AIT86" s="78"/>
      <c r="AIU86" s="78"/>
      <c r="AIV86" s="78"/>
      <c r="AIW86" s="78"/>
      <c r="AIX86" s="78"/>
      <c r="AIY86" s="78"/>
      <c r="AIZ86" s="78"/>
      <c r="AJA86" s="78"/>
      <c r="AJB86" s="78"/>
      <c r="AJC86" s="78"/>
      <c r="AJD86" s="78"/>
      <c r="AJE86" s="78"/>
      <c r="AJF86" s="78"/>
      <c r="AJG86" s="78"/>
      <c r="AJH86" s="78"/>
      <c r="AJI86" s="78"/>
      <c r="AJJ86" s="78"/>
      <c r="AJK86" s="78"/>
      <c r="AJL86" s="78"/>
      <c r="AJM86" s="78"/>
      <c r="AJN86" s="78"/>
      <c r="AJO86" s="78"/>
      <c r="AJP86" s="78"/>
      <c r="AJQ86" s="78"/>
      <c r="AJR86" s="78"/>
      <c r="AJS86" s="78"/>
      <c r="AJT86" s="78"/>
      <c r="AJU86" s="78"/>
      <c r="AJV86" s="78"/>
      <c r="AJW86" s="78"/>
      <c r="AJX86" s="78"/>
      <c r="AJY86" s="78"/>
      <c r="AJZ86" s="78"/>
      <c r="AKA86" s="78"/>
      <c r="AKB86" s="78"/>
      <c r="AKC86" s="78"/>
      <c r="AKD86" s="78"/>
      <c r="AKE86" s="78"/>
      <c r="AKF86" s="78"/>
      <c r="AKG86" s="78"/>
      <c r="AKH86" s="78"/>
      <c r="AKI86" s="78"/>
      <c r="AKJ86" s="78"/>
      <c r="AKK86" s="78"/>
      <c r="AKL86" s="78"/>
      <c r="AKM86" s="78"/>
      <c r="AKN86" s="78"/>
      <c r="AKO86" s="78"/>
      <c r="AKP86" s="78"/>
      <c r="AKQ86" s="78"/>
      <c r="AKR86" s="78"/>
      <c r="AKS86" s="78"/>
      <c r="AKT86" s="78"/>
      <c r="AKU86" s="78"/>
      <c r="AKV86" s="78"/>
      <c r="AKW86" s="78"/>
      <c r="AKX86" s="78"/>
      <c r="AKY86" s="78"/>
      <c r="AKZ86" s="78"/>
      <c r="ALA86" s="78"/>
      <c r="ALB86" s="78"/>
      <c r="ALC86" s="78"/>
      <c r="ALD86" s="78"/>
      <c r="ALE86" s="78"/>
      <c r="ALF86" s="78"/>
      <c r="ALG86" s="78"/>
      <c r="ALH86" s="78"/>
      <c r="ALI86" s="78"/>
      <c r="ALJ86" s="78"/>
      <c r="ALK86" s="78"/>
      <c r="ALL86" s="78"/>
      <c r="ALM86" s="78"/>
      <c r="ALN86" s="78"/>
      <c r="ALO86" s="78"/>
      <c r="ALP86" s="78"/>
      <c r="ALQ86" s="78"/>
      <c r="ALR86" s="78"/>
      <c r="ALS86" s="78"/>
      <c r="ALT86" s="78"/>
      <c r="ALU86" s="78"/>
      <c r="ALV86" s="78"/>
      <c r="ALW86" s="78"/>
      <c r="ALX86" s="78"/>
      <c r="ALY86" s="78"/>
      <c r="ALZ86" s="78"/>
      <c r="AMA86" s="78"/>
      <c r="AMB86" s="78"/>
      <c r="AMC86" s="78"/>
      <c r="AMD86" s="78"/>
      <c r="AME86" s="78"/>
      <c r="AMF86" s="78"/>
      <c r="AMG86" s="78"/>
      <c r="AMH86" s="78"/>
      <c r="AMI86" s="78"/>
      <c r="AMJ86" s="78"/>
      <c r="AMK86" s="78"/>
      <c r="AML86" s="78"/>
      <c r="AMM86" s="78"/>
      <c r="AMN86" s="78"/>
      <c r="AMO86" s="78"/>
    </row>
    <row r="87" spans="1:1029" s="80" customFormat="1" ht="42" customHeight="1">
      <c r="A87" s="72">
        <v>65</v>
      </c>
      <c r="B87" s="72">
        <v>6</v>
      </c>
      <c r="C87" s="66" t="s">
        <v>767</v>
      </c>
      <c r="D87" s="66" t="s">
        <v>768</v>
      </c>
      <c r="E87" s="66" t="s">
        <v>104</v>
      </c>
      <c r="F87" s="197">
        <v>1</v>
      </c>
      <c r="G87" s="66" t="s">
        <v>769</v>
      </c>
      <c r="H87" s="197">
        <v>19.600000000000001</v>
      </c>
      <c r="I87" s="197">
        <v>19.600000000000001</v>
      </c>
      <c r="J87" s="197">
        <v>1</v>
      </c>
      <c r="K87" s="19"/>
      <c r="L87" s="66"/>
      <c r="M87" s="97"/>
      <c r="N87" s="66" t="s">
        <v>245</v>
      </c>
    </row>
    <row r="88" spans="1:1029" s="80" customFormat="1" ht="57.75" customHeight="1">
      <c r="A88" s="72">
        <v>66</v>
      </c>
      <c r="B88" s="72">
        <v>7</v>
      </c>
      <c r="C88" s="66" t="s">
        <v>770</v>
      </c>
      <c r="D88" s="66" t="s">
        <v>74</v>
      </c>
      <c r="E88" s="66" t="s">
        <v>348</v>
      </c>
      <c r="F88" s="197"/>
      <c r="G88" s="66" t="s">
        <v>771</v>
      </c>
      <c r="H88" s="197">
        <v>12</v>
      </c>
      <c r="I88" s="197">
        <v>12</v>
      </c>
      <c r="J88" s="197">
        <v>1</v>
      </c>
      <c r="K88" s="197"/>
      <c r="L88" s="66"/>
      <c r="N88" s="66" t="s">
        <v>772</v>
      </c>
    </row>
    <row r="89" spans="1:1029" s="79" customFormat="1" ht="35.25" customHeight="1">
      <c r="A89" s="72">
        <v>67</v>
      </c>
      <c r="B89" s="72">
        <v>8</v>
      </c>
      <c r="C89" s="66" t="s">
        <v>773</v>
      </c>
      <c r="D89" s="66" t="s">
        <v>74</v>
      </c>
      <c r="E89" s="66" t="s">
        <v>254</v>
      </c>
      <c r="F89" s="197"/>
      <c r="G89" s="66" t="s">
        <v>774</v>
      </c>
      <c r="H89" s="197">
        <v>80</v>
      </c>
      <c r="I89" s="197">
        <v>54</v>
      </c>
      <c r="J89" s="19">
        <v>1</v>
      </c>
      <c r="K89" s="19"/>
      <c r="L89" s="66"/>
      <c r="M89" s="93"/>
      <c r="N89" s="66" t="s">
        <v>775</v>
      </c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  <c r="IT89" s="78"/>
      <c r="IU89" s="78"/>
      <c r="IV89" s="78"/>
      <c r="IW89" s="78"/>
      <c r="IX89" s="78"/>
      <c r="IY89" s="78"/>
      <c r="IZ89" s="78"/>
      <c r="JA89" s="78"/>
      <c r="JB89" s="78"/>
      <c r="JC89" s="78"/>
      <c r="JD89" s="78"/>
      <c r="JE89" s="78"/>
      <c r="JF89" s="78"/>
      <c r="JG89" s="78"/>
      <c r="JH89" s="78"/>
      <c r="JI89" s="78"/>
      <c r="JJ89" s="78"/>
      <c r="JK89" s="78"/>
      <c r="JL89" s="78"/>
      <c r="JM89" s="78"/>
      <c r="JN89" s="78"/>
      <c r="JO89" s="78"/>
      <c r="JP89" s="78"/>
      <c r="JQ89" s="78"/>
      <c r="JR89" s="78"/>
      <c r="JS89" s="78"/>
      <c r="JT89" s="78"/>
      <c r="JU89" s="78"/>
      <c r="JV89" s="78"/>
      <c r="JW89" s="78"/>
      <c r="JX89" s="78"/>
      <c r="JY89" s="78"/>
      <c r="JZ89" s="78"/>
      <c r="KA89" s="78"/>
      <c r="KB89" s="78"/>
      <c r="KC89" s="78"/>
      <c r="KD89" s="78"/>
      <c r="KE89" s="78"/>
      <c r="KF89" s="78"/>
      <c r="KG89" s="78"/>
      <c r="KH89" s="78"/>
      <c r="KI89" s="78"/>
      <c r="KJ89" s="78"/>
      <c r="KK89" s="78"/>
      <c r="KL89" s="78"/>
      <c r="KM89" s="78"/>
      <c r="KN89" s="78"/>
      <c r="KO89" s="78"/>
      <c r="KP89" s="78"/>
      <c r="KQ89" s="78"/>
      <c r="KR89" s="78"/>
      <c r="KS89" s="78"/>
      <c r="KT89" s="78"/>
      <c r="KU89" s="78"/>
      <c r="KV89" s="78"/>
      <c r="KW89" s="78"/>
      <c r="KX89" s="78"/>
      <c r="KY89" s="78"/>
      <c r="KZ89" s="78"/>
      <c r="LA89" s="78"/>
      <c r="LB89" s="78"/>
      <c r="LC89" s="78"/>
      <c r="LD89" s="78"/>
      <c r="LE89" s="78"/>
      <c r="LF89" s="78"/>
      <c r="LG89" s="78"/>
      <c r="LH89" s="78"/>
      <c r="LI89" s="78"/>
      <c r="LJ89" s="78"/>
      <c r="LK89" s="78"/>
      <c r="LL89" s="78"/>
      <c r="LM89" s="78"/>
      <c r="LN89" s="78"/>
      <c r="LO89" s="78"/>
      <c r="LP89" s="78"/>
      <c r="LQ89" s="78"/>
      <c r="LR89" s="78"/>
      <c r="LS89" s="78"/>
      <c r="LT89" s="78"/>
      <c r="LU89" s="78"/>
      <c r="LV89" s="78"/>
      <c r="LW89" s="78"/>
      <c r="LX89" s="78"/>
      <c r="LY89" s="78"/>
      <c r="LZ89" s="78"/>
      <c r="MA89" s="78"/>
      <c r="MB89" s="78"/>
      <c r="MC89" s="78"/>
      <c r="MD89" s="78"/>
      <c r="ME89" s="78"/>
      <c r="MF89" s="78"/>
      <c r="MG89" s="78"/>
      <c r="MH89" s="78"/>
      <c r="MI89" s="78"/>
      <c r="MJ89" s="78"/>
      <c r="MK89" s="78"/>
      <c r="ML89" s="78"/>
      <c r="MM89" s="78"/>
      <c r="MN89" s="78"/>
      <c r="MO89" s="78"/>
      <c r="MP89" s="78"/>
      <c r="MQ89" s="78"/>
      <c r="MR89" s="78"/>
      <c r="MS89" s="78"/>
      <c r="MT89" s="78"/>
      <c r="MU89" s="78"/>
      <c r="MV89" s="78"/>
      <c r="MW89" s="78"/>
      <c r="MX89" s="78"/>
      <c r="MY89" s="78"/>
      <c r="MZ89" s="78"/>
      <c r="NA89" s="78"/>
      <c r="NB89" s="78"/>
      <c r="NC89" s="78"/>
      <c r="ND89" s="78"/>
      <c r="NE89" s="78"/>
      <c r="NF89" s="78"/>
      <c r="NG89" s="78"/>
      <c r="NH89" s="78"/>
      <c r="NI89" s="78"/>
      <c r="NJ89" s="78"/>
      <c r="NK89" s="78"/>
      <c r="NL89" s="78"/>
      <c r="NM89" s="78"/>
      <c r="NN89" s="78"/>
      <c r="NO89" s="78"/>
      <c r="NP89" s="78"/>
      <c r="NQ89" s="78"/>
      <c r="NR89" s="78"/>
      <c r="NS89" s="78"/>
      <c r="NT89" s="78"/>
      <c r="NU89" s="78"/>
      <c r="NV89" s="78"/>
      <c r="NW89" s="78"/>
      <c r="NX89" s="78"/>
      <c r="NY89" s="78"/>
      <c r="NZ89" s="78"/>
      <c r="OA89" s="78"/>
      <c r="OB89" s="78"/>
      <c r="OC89" s="78"/>
      <c r="OD89" s="78"/>
      <c r="OE89" s="78"/>
      <c r="OF89" s="78"/>
      <c r="OG89" s="78"/>
      <c r="OH89" s="78"/>
      <c r="OI89" s="78"/>
      <c r="OJ89" s="78"/>
      <c r="OK89" s="78"/>
      <c r="OL89" s="78"/>
      <c r="OM89" s="78"/>
      <c r="ON89" s="78"/>
      <c r="OO89" s="78"/>
      <c r="OP89" s="78"/>
      <c r="OQ89" s="78"/>
      <c r="OR89" s="78"/>
      <c r="OS89" s="78"/>
      <c r="OT89" s="78"/>
      <c r="OU89" s="78"/>
      <c r="OV89" s="78"/>
      <c r="OW89" s="78"/>
      <c r="OX89" s="78"/>
      <c r="OY89" s="78"/>
      <c r="OZ89" s="78"/>
      <c r="PA89" s="78"/>
      <c r="PB89" s="78"/>
      <c r="PC89" s="78"/>
      <c r="PD89" s="78"/>
      <c r="PE89" s="78"/>
      <c r="PF89" s="78"/>
      <c r="PG89" s="78"/>
      <c r="PH89" s="78"/>
      <c r="PI89" s="78"/>
      <c r="PJ89" s="78"/>
      <c r="PK89" s="78"/>
      <c r="PL89" s="78"/>
      <c r="PM89" s="78"/>
      <c r="PN89" s="78"/>
      <c r="PO89" s="78"/>
      <c r="PP89" s="78"/>
      <c r="PQ89" s="78"/>
      <c r="PR89" s="78"/>
      <c r="PS89" s="78"/>
      <c r="PT89" s="78"/>
      <c r="PU89" s="78"/>
      <c r="PV89" s="78"/>
      <c r="PW89" s="78"/>
      <c r="PX89" s="78"/>
      <c r="PY89" s="78"/>
      <c r="PZ89" s="78"/>
      <c r="QA89" s="78"/>
      <c r="QB89" s="78"/>
      <c r="QC89" s="78"/>
      <c r="QD89" s="78"/>
      <c r="QE89" s="78"/>
      <c r="QF89" s="78"/>
      <c r="QG89" s="78"/>
      <c r="QH89" s="78"/>
      <c r="QI89" s="78"/>
      <c r="QJ89" s="78"/>
      <c r="QK89" s="78"/>
      <c r="QL89" s="78"/>
      <c r="QM89" s="78"/>
      <c r="QN89" s="78"/>
      <c r="QO89" s="78"/>
      <c r="QP89" s="78"/>
      <c r="QQ89" s="78"/>
      <c r="QR89" s="78"/>
      <c r="QS89" s="78"/>
      <c r="QT89" s="78"/>
      <c r="QU89" s="78"/>
      <c r="QV89" s="78"/>
      <c r="QW89" s="78"/>
      <c r="QX89" s="78"/>
      <c r="QY89" s="78"/>
      <c r="QZ89" s="78"/>
      <c r="RA89" s="78"/>
      <c r="RB89" s="78"/>
      <c r="RC89" s="78"/>
      <c r="RD89" s="78"/>
      <c r="RE89" s="78"/>
      <c r="RF89" s="78"/>
      <c r="RG89" s="78"/>
      <c r="RH89" s="78"/>
      <c r="RI89" s="78"/>
      <c r="RJ89" s="78"/>
      <c r="RK89" s="78"/>
      <c r="RL89" s="78"/>
      <c r="RM89" s="78"/>
      <c r="RN89" s="78"/>
      <c r="RO89" s="78"/>
      <c r="RP89" s="78"/>
      <c r="RQ89" s="78"/>
      <c r="RR89" s="78"/>
      <c r="RS89" s="78"/>
      <c r="RT89" s="78"/>
      <c r="RU89" s="78"/>
      <c r="RV89" s="78"/>
      <c r="RW89" s="78"/>
      <c r="RX89" s="78"/>
      <c r="RY89" s="78"/>
      <c r="RZ89" s="78"/>
      <c r="SA89" s="78"/>
      <c r="SB89" s="78"/>
      <c r="SC89" s="78"/>
      <c r="SD89" s="78"/>
      <c r="SE89" s="78"/>
      <c r="SF89" s="78"/>
      <c r="SG89" s="78"/>
      <c r="SH89" s="78"/>
      <c r="SI89" s="78"/>
      <c r="SJ89" s="78"/>
      <c r="SK89" s="78"/>
      <c r="SL89" s="78"/>
      <c r="SM89" s="78"/>
      <c r="SN89" s="78"/>
      <c r="SO89" s="78"/>
      <c r="SP89" s="78"/>
      <c r="SQ89" s="78"/>
      <c r="SR89" s="78"/>
      <c r="SS89" s="78"/>
      <c r="ST89" s="78"/>
      <c r="SU89" s="78"/>
      <c r="SV89" s="78"/>
      <c r="SW89" s="78"/>
      <c r="SX89" s="78"/>
      <c r="SY89" s="78"/>
      <c r="SZ89" s="78"/>
      <c r="TA89" s="78"/>
      <c r="TB89" s="78"/>
      <c r="TC89" s="78"/>
      <c r="TD89" s="78"/>
      <c r="TE89" s="78"/>
      <c r="TF89" s="78"/>
      <c r="TG89" s="78"/>
      <c r="TH89" s="78"/>
      <c r="TI89" s="78"/>
      <c r="TJ89" s="78"/>
      <c r="TK89" s="78"/>
      <c r="TL89" s="78"/>
      <c r="TM89" s="78"/>
      <c r="TN89" s="78"/>
      <c r="TO89" s="78"/>
      <c r="TP89" s="78"/>
      <c r="TQ89" s="78"/>
      <c r="TR89" s="78"/>
      <c r="TS89" s="78"/>
      <c r="TT89" s="78"/>
      <c r="TU89" s="78"/>
      <c r="TV89" s="78"/>
      <c r="TW89" s="78"/>
      <c r="TX89" s="78"/>
      <c r="TY89" s="78"/>
      <c r="TZ89" s="78"/>
      <c r="UA89" s="78"/>
      <c r="UB89" s="78"/>
      <c r="UC89" s="78"/>
      <c r="UD89" s="78"/>
      <c r="UE89" s="78"/>
      <c r="UF89" s="78"/>
      <c r="UG89" s="78"/>
      <c r="UH89" s="78"/>
      <c r="UI89" s="78"/>
      <c r="UJ89" s="78"/>
      <c r="UK89" s="78"/>
      <c r="UL89" s="78"/>
      <c r="UM89" s="78"/>
      <c r="UN89" s="78"/>
      <c r="UO89" s="78"/>
      <c r="UP89" s="78"/>
      <c r="UQ89" s="78"/>
      <c r="UR89" s="78"/>
      <c r="US89" s="78"/>
      <c r="UT89" s="78"/>
      <c r="UU89" s="78"/>
      <c r="UV89" s="78"/>
      <c r="UW89" s="78"/>
      <c r="UX89" s="78"/>
      <c r="UY89" s="78"/>
      <c r="UZ89" s="78"/>
      <c r="VA89" s="78"/>
      <c r="VB89" s="78"/>
      <c r="VC89" s="78"/>
      <c r="VD89" s="78"/>
      <c r="VE89" s="78"/>
      <c r="VF89" s="78"/>
      <c r="VG89" s="78"/>
      <c r="VH89" s="78"/>
      <c r="VI89" s="78"/>
      <c r="VJ89" s="78"/>
      <c r="VK89" s="78"/>
      <c r="VL89" s="78"/>
      <c r="VM89" s="78"/>
      <c r="VN89" s="78"/>
      <c r="VO89" s="78"/>
      <c r="VP89" s="78"/>
      <c r="VQ89" s="78"/>
      <c r="VR89" s="78"/>
      <c r="VS89" s="78"/>
      <c r="VT89" s="78"/>
      <c r="VU89" s="78"/>
      <c r="VV89" s="78"/>
      <c r="VW89" s="78"/>
      <c r="VX89" s="78"/>
      <c r="VY89" s="78"/>
      <c r="VZ89" s="78"/>
      <c r="WA89" s="78"/>
      <c r="WB89" s="78"/>
      <c r="WC89" s="78"/>
      <c r="WD89" s="78"/>
      <c r="WE89" s="78"/>
      <c r="WF89" s="78"/>
      <c r="WG89" s="78"/>
      <c r="WH89" s="78"/>
      <c r="WI89" s="78"/>
      <c r="WJ89" s="78"/>
      <c r="WK89" s="78"/>
      <c r="WL89" s="78"/>
      <c r="WM89" s="78"/>
      <c r="WN89" s="78"/>
      <c r="WO89" s="78"/>
      <c r="WP89" s="78"/>
      <c r="WQ89" s="78"/>
      <c r="WR89" s="78"/>
      <c r="WS89" s="78"/>
      <c r="WT89" s="78"/>
      <c r="WU89" s="78"/>
      <c r="WV89" s="78"/>
      <c r="WW89" s="78"/>
      <c r="WX89" s="78"/>
      <c r="WY89" s="78"/>
      <c r="WZ89" s="78"/>
      <c r="XA89" s="78"/>
      <c r="XB89" s="78"/>
      <c r="XC89" s="78"/>
      <c r="XD89" s="78"/>
      <c r="XE89" s="78"/>
      <c r="XF89" s="78"/>
      <c r="XG89" s="78"/>
      <c r="XH89" s="78"/>
      <c r="XI89" s="78"/>
      <c r="XJ89" s="78"/>
      <c r="XK89" s="78"/>
      <c r="XL89" s="78"/>
      <c r="XM89" s="78"/>
      <c r="XN89" s="78"/>
      <c r="XO89" s="78"/>
      <c r="XP89" s="78"/>
      <c r="XQ89" s="78"/>
      <c r="XR89" s="78"/>
      <c r="XS89" s="78"/>
      <c r="XT89" s="78"/>
      <c r="XU89" s="78"/>
      <c r="XV89" s="78"/>
      <c r="XW89" s="78"/>
      <c r="XX89" s="78"/>
      <c r="XY89" s="78"/>
      <c r="XZ89" s="78"/>
      <c r="YA89" s="78"/>
      <c r="YB89" s="78"/>
      <c r="YC89" s="78"/>
      <c r="YD89" s="78"/>
      <c r="YE89" s="78"/>
      <c r="YF89" s="78"/>
      <c r="YG89" s="78"/>
      <c r="YH89" s="78"/>
      <c r="YI89" s="78"/>
      <c r="YJ89" s="78"/>
      <c r="YK89" s="78"/>
      <c r="YL89" s="78"/>
      <c r="YM89" s="78"/>
      <c r="YN89" s="78"/>
      <c r="YO89" s="78"/>
      <c r="YP89" s="78"/>
      <c r="YQ89" s="78"/>
      <c r="YR89" s="78"/>
      <c r="YS89" s="78"/>
      <c r="YT89" s="78"/>
      <c r="YU89" s="78"/>
      <c r="YV89" s="78"/>
      <c r="YW89" s="78"/>
      <c r="YX89" s="78"/>
      <c r="YY89" s="78"/>
      <c r="YZ89" s="78"/>
      <c r="ZA89" s="78"/>
      <c r="ZB89" s="78"/>
      <c r="ZC89" s="78"/>
      <c r="ZD89" s="78"/>
      <c r="ZE89" s="78"/>
      <c r="ZF89" s="78"/>
      <c r="ZG89" s="78"/>
      <c r="ZH89" s="78"/>
      <c r="ZI89" s="78"/>
      <c r="ZJ89" s="78"/>
      <c r="ZK89" s="78"/>
      <c r="ZL89" s="78"/>
      <c r="ZM89" s="78"/>
      <c r="ZN89" s="78"/>
      <c r="ZO89" s="78"/>
      <c r="ZP89" s="78"/>
      <c r="ZQ89" s="78"/>
      <c r="ZR89" s="78"/>
      <c r="ZS89" s="78"/>
      <c r="ZT89" s="78"/>
      <c r="ZU89" s="78"/>
      <c r="ZV89" s="78"/>
      <c r="ZW89" s="78"/>
      <c r="ZX89" s="78"/>
      <c r="ZY89" s="78"/>
      <c r="ZZ89" s="78"/>
      <c r="AAA89" s="78"/>
      <c r="AAB89" s="78"/>
      <c r="AAC89" s="78"/>
      <c r="AAD89" s="78"/>
      <c r="AAE89" s="78"/>
      <c r="AAF89" s="78"/>
      <c r="AAG89" s="78"/>
      <c r="AAH89" s="78"/>
      <c r="AAI89" s="78"/>
      <c r="AAJ89" s="78"/>
      <c r="AAK89" s="78"/>
      <c r="AAL89" s="78"/>
      <c r="AAM89" s="78"/>
      <c r="AAN89" s="78"/>
      <c r="AAO89" s="78"/>
      <c r="AAP89" s="78"/>
      <c r="AAQ89" s="78"/>
      <c r="AAR89" s="78"/>
      <c r="AAS89" s="78"/>
      <c r="AAT89" s="78"/>
      <c r="AAU89" s="78"/>
      <c r="AAV89" s="78"/>
      <c r="AAW89" s="78"/>
      <c r="AAX89" s="78"/>
      <c r="AAY89" s="78"/>
      <c r="AAZ89" s="78"/>
      <c r="ABA89" s="78"/>
      <c r="ABB89" s="78"/>
      <c r="ABC89" s="78"/>
      <c r="ABD89" s="78"/>
      <c r="ABE89" s="78"/>
      <c r="ABF89" s="78"/>
      <c r="ABG89" s="78"/>
      <c r="ABH89" s="78"/>
      <c r="ABI89" s="78"/>
      <c r="ABJ89" s="78"/>
      <c r="ABK89" s="78"/>
      <c r="ABL89" s="78"/>
      <c r="ABM89" s="78"/>
      <c r="ABN89" s="78"/>
      <c r="ABO89" s="78"/>
      <c r="ABP89" s="78"/>
      <c r="ABQ89" s="78"/>
      <c r="ABR89" s="78"/>
      <c r="ABS89" s="78"/>
      <c r="ABT89" s="78"/>
      <c r="ABU89" s="78"/>
      <c r="ABV89" s="78"/>
      <c r="ABW89" s="78"/>
      <c r="ABX89" s="78"/>
      <c r="ABY89" s="78"/>
      <c r="ABZ89" s="78"/>
      <c r="ACA89" s="78"/>
      <c r="ACB89" s="78"/>
      <c r="ACC89" s="78"/>
      <c r="ACD89" s="78"/>
      <c r="ACE89" s="78"/>
      <c r="ACF89" s="78"/>
      <c r="ACG89" s="78"/>
      <c r="ACH89" s="78"/>
      <c r="ACI89" s="78"/>
      <c r="ACJ89" s="78"/>
      <c r="ACK89" s="78"/>
      <c r="ACL89" s="78"/>
      <c r="ACM89" s="78"/>
      <c r="ACN89" s="78"/>
      <c r="ACO89" s="78"/>
      <c r="ACP89" s="78"/>
      <c r="ACQ89" s="78"/>
      <c r="ACR89" s="78"/>
      <c r="ACS89" s="78"/>
      <c r="ACT89" s="78"/>
      <c r="ACU89" s="78"/>
      <c r="ACV89" s="78"/>
      <c r="ACW89" s="78"/>
      <c r="ACX89" s="78"/>
      <c r="ACY89" s="78"/>
      <c r="ACZ89" s="78"/>
      <c r="ADA89" s="78"/>
      <c r="ADB89" s="78"/>
      <c r="ADC89" s="78"/>
      <c r="ADD89" s="78"/>
      <c r="ADE89" s="78"/>
      <c r="ADF89" s="78"/>
      <c r="ADG89" s="78"/>
      <c r="ADH89" s="78"/>
      <c r="ADI89" s="78"/>
      <c r="ADJ89" s="78"/>
      <c r="ADK89" s="78"/>
      <c r="ADL89" s="78"/>
      <c r="ADM89" s="78"/>
      <c r="ADN89" s="78"/>
      <c r="ADO89" s="78"/>
      <c r="ADP89" s="78"/>
      <c r="ADQ89" s="78"/>
      <c r="ADR89" s="78"/>
      <c r="ADS89" s="78"/>
      <c r="ADT89" s="78"/>
      <c r="ADU89" s="78"/>
      <c r="ADV89" s="78"/>
      <c r="ADW89" s="78"/>
      <c r="ADX89" s="78"/>
      <c r="ADY89" s="78"/>
      <c r="ADZ89" s="78"/>
      <c r="AEA89" s="78"/>
      <c r="AEB89" s="78"/>
      <c r="AEC89" s="78"/>
      <c r="AED89" s="78"/>
      <c r="AEE89" s="78"/>
      <c r="AEF89" s="78"/>
      <c r="AEG89" s="78"/>
      <c r="AEH89" s="78"/>
      <c r="AEI89" s="78"/>
      <c r="AEJ89" s="78"/>
      <c r="AEK89" s="78"/>
      <c r="AEL89" s="78"/>
      <c r="AEM89" s="78"/>
      <c r="AEN89" s="78"/>
      <c r="AEO89" s="78"/>
      <c r="AEP89" s="78"/>
      <c r="AEQ89" s="78"/>
      <c r="AER89" s="78"/>
      <c r="AES89" s="78"/>
      <c r="AET89" s="78"/>
      <c r="AEU89" s="78"/>
      <c r="AEV89" s="78"/>
      <c r="AEW89" s="78"/>
      <c r="AEX89" s="78"/>
      <c r="AEY89" s="78"/>
      <c r="AEZ89" s="78"/>
      <c r="AFA89" s="78"/>
      <c r="AFB89" s="78"/>
      <c r="AFC89" s="78"/>
      <c r="AFD89" s="78"/>
      <c r="AFE89" s="78"/>
      <c r="AFF89" s="78"/>
      <c r="AFG89" s="78"/>
      <c r="AFH89" s="78"/>
      <c r="AFI89" s="78"/>
      <c r="AFJ89" s="78"/>
      <c r="AFK89" s="78"/>
      <c r="AFL89" s="78"/>
      <c r="AFM89" s="78"/>
      <c r="AFN89" s="78"/>
      <c r="AFO89" s="78"/>
      <c r="AFP89" s="78"/>
      <c r="AFQ89" s="78"/>
      <c r="AFR89" s="78"/>
      <c r="AFS89" s="78"/>
      <c r="AFT89" s="78"/>
      <c r="AFU89" s="78"/>
      <c r="AFV89" s="78"/>
      <c r="AFW89" s="78"/>
      <c r="AFX89" s="78"/>
      <c r="AFY89" s="78"/>
      <c r="AFZ89" s="78"/>
      <c r="AGA89" s="78"/>
      <c r="AGB89" s="78"/>
      <c r="AGC89" s="78"/>
      <c r="AGD89" s="78"/>
      <c r="AGE89" s="78"/>
      <c r="AGF89" s="78"/>
      <c r="AGG89" s="78"/>
      <c r="AGH89" s="78"/>
      <c r="AGI89" s="78"/>
      <c r="AGJ89" s="78"/>
      <c r="AGK89" s="78"/>
      <c r="AGL89" s="78"/>
      <c r="AGM89" s="78"/>
      <c r="AGN89" s="78"/>
      <c r="AGO89" s="78"/>
      <c r="AGP89" s="78"/>
      <c r="AGQ89" s="78"/>
      <c r="AGR89" s="78"/>
      <c r="AGS89" s="78"/>
      <c r="AGT89" s="78"/>
      <c r="AGU89" s="78"/>
      <c r="AGV89" s="78"/>
      <c r="AGW89" s="78"/>
      <c r="AGX89" s="78"/>
      <c r="AGY89" s="78"/>
      <c r="AGZ89" s="78"/>
      <c r="AHA89" s="78"/>
      <c r="AHB89" s="78"/>
      <c r="AHC89" s="78"/>
      <c r="AHD89" s="78"/>
      <c r="AHE89" s="78"/>
      <c r="AHF89" s="78"/>
      <c r="AHG89" s="78"/>
      <c r="AHH89" s="78"/>
      <c r="AHI89" s="78"/>
      <c r="AHJ89" s="78"/>
      <c r="AHK89" s="78"/>
      <c r="AHL89" s="78"/>
      <c r="AHM89" s="78"/>
      <c r="AHN89" s="78"/>
      <c r="AHO89" s="78"/>
      <c r="AHP89" s="78"/>
      <c r="AHQ89" s="78"/>
      <c r="AHR89" s="78"/>
      <c r="AHS89" s="78"/>
      <c r="AHT89" s="78"/>
      <c r="AHU89" s="78"/>
      <c r="AHV89" s="78"/>
      <c r="AHW89" s="78"/>
      <c r="AHX89" s="78"/>
      <c r="AHY89" s="78"/>
      <c r="AHZ89" s="78"/>
      <c r="AIA89" s="78"/>
      <c r="AIB89" s="78"/>
      <c r="AIC89" s="78"/>
      <c r="AID89" s="78"/>
      <c r="AIE89" s="78"/>
      <c r="AIF89" s="78"/>
      <c r="AIG89" s="78"/>
      <c r="AIH89" s="78"/>
      <c r="AII89" s="78"/>
      <c r="AIJ89" s="78"/>
      <c r="AIK89" s="78"/>
      <c r="AIL89" s="78"/>
      <c r="AIM89" s="78"/>
      <c r="AIN89" s="78"/>
      <c r="AIO89" s="78"/>
      <c r="AIP89" s="78"/>
      <c r="AIQ89" s="78"/>
      <c r="AIR89" s="78"/>
      <c r="AIS89" s="78"/>
      <c r="AIT89" s="78"/>
      <c r="AIU89" s="78"/>
      <c r="AIV89" s="78"/>
      <c r="AIW89" s="78"/>
      <c r="AIX89" s="78"/>
      <c r="AIY89" s="78"/>
      <c r="AIZ89" s="78"/>
      <c r="AJA89" s="78"/>
      <c r="AJB89" s="78"/>
      <c r="AJC89" s="78"/>
      <c r="AJD89" s="78"/>
      <c r="AJE89" s="78"/>
      <c r="AJF89" s="78"/>
      <c r="AJG89" s="78"/>
      <c r="AJH89" s="78"/>
      <c r="AJI89" s="78"/>
      <c r="AJJ89" s="78"/>
      <c r="AJK89" s="78"/>
      <c r="AJL89" s="78"/>
      <c r="AJM89" s="78"/>
      <c r="AJN89" s="78"/>
      <c r="AJO89" s="78"/>
      <c r="AJP89" s="78"/>
      <c r="AJQ89" s="78"/>
      <c r="AJR89" s="78"/>
      <c r="AJS89" s="78"/>
      <c r="AJT89" s="78"/>
      <c r="AJU89" s="78"/>
      <c r="AJV89" s="78"/>
      <c r="AJW89" s="78"/>
      <c r="AJX89" s="78"/>
      <c r="AJY89" s="78"/>
      <c r="AJZ89" s="78"/>
      <c r="AKA89" s="78"/>
      <c r="AKB89" s="78"/>
      <c r="AKC89" s="78"/>
      <c r="AKD89" s="78"/>
      <c r="AKE89" s="78"/>
      <c r="AKF89" s="78"/>
      <c r="AKG89" s="78"/>
      <c r="AKH89" s="78"/>
      <c r="AKI89" s="78"/>
      <c r="AKJ89" s="78"/>
      <c r="AKK89" s="78"/>
      <c r="AKL89" s="78"/>
      <c r="AKM89" s="78"/>
      <c r="AKN89" s="78"/>
      <c r="AKO89" s="78"/>
      <c r="AKP89" s="78"/>
      <c r="AKQ89" s="78"/>
      <c r="AKR89" s="78"/>
      <c r="AKS89" s="78"/>
      <c r="AKT89" s="78"/>
      <c r="AKU89" s="78"/>
      <c r="AKV89" s="78"/>
      <c r="AKW89" s="78"/>
      <c r="AKX89" s="78"/>
      <c r="AKY89" s="78"/>
      <c r="AKZ89" s="78"/>
      <c r="ALA89" s="78"/>
      <c r="ALB89" s="78"/>
      <c r="ALC89" s="78"/>
      <c r="ALD89" s="78"/>
      <c r="ALE89" s="78"/>
      <c r="ALF89" s="78"/>
      <c r="ALG89" s="78"/>
      <c r="ALH89" s="78"/>
      <c r="ALI89" s="78"/>
      <c r="ALJ89" s="78"/>
      <c r="ALK89" s="78"/>
      <c r="ALL89" s="78"/>
      <c r="ALM89" s="78"/>
      <c r="ALN89" s="78"/>
      <c r="ALO89" s="78"/>
      <c r="ALP89" s="78"/>
      <c r="ALQ89" s="78"/>
      <c r="ALR89" s="78"/>
      <c r="ALS89" s="78"/>
      <c r="ALT89" s="78"/>
      <c r="ALU89" s="78"/>
      <c r="ALV89" s="78"/>
      <c r="ALW89" s="78"/>
      <c r="ALX89" s="78"/>
      <c r="ALY89" s="78"/>
      <c r="ALZ89" s="78"/>
      <c r="AMA89" s="78"/>
      <c r="AMB89" s="78"/>
      <c r="AMC89" s="78"/>
      <c r="AMD89" s="78"/>
      <c r="AME89" s="78"/>
      <c r="AMF89" s="78"/>
      <c r="AMG89" s="78"/>
      <c r="AMH89" s="78"/>
      <c r="AMI89" s="78"/>
      <c r="AMJ89" s="78"/>
      <c r="AMK89" s="78"/>
      <c r="AML89" s="78"/>
      <c r="AMM89" s="78"/>
      <c r="AMN89" s="78"/>
      <c r="AMO89" s="78"/>
    </row>
    <row r="90" spans="1:1029" s="79" customFormat="1" ht="38.25" customHeight="1">
      <c r="A90" s="72">
        <v>68</v>
      </c>
      <c r="B90" s="72">
        <v>9</v>
      </c>
      <c r="C90" s="66" t="s">
        <v>776</v>
      </c>
      <c r="D90" s="66" t="s">
        <v>74</v>
      </c>
      <c r="E90" s="66" t="s">
        <v>259</v>
      </c>
      <c r="F90" s="197"/>
      <c r="G90" s="66" t="s">
        <v>777</v>
      </c>
      <c r="H90" s="197">
        <v>6.7</v>
      </c>
      <c r="I90" s="197">
        <v>6.7</v>
      </c>
      <c r="J90" s="19">
        <v>1</v>
      </c>
      <c r="K90" s="19"/>
      <c r="L90" s="66"/>
      <c r="M90" s="84"/>
      <c r="N90" s="66" t="s">
        <v>778</v>
      </c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78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78"/>
      <c r="IK90" s="78"/>
      <c r="IL90" s="78"/>
      <c r="IM90" s="78"/>
      <c r="IN90" s="78"/>
      <c r="IO90" s="78"/>
      <c r="IP90" s="78"/>
      <c r="IQ90" s="78"/>
      <c r="IR90" s="78"/>
      <c r="IS90" s="78"/>
      <c r="IT90" s="78"/>
      <c r="IU90" s="78"/>
      <c r="IV90" s="78"/>
      <c r="IW90" s="78"/>
      <c r="IX90" s="78"/>
      <c r="IY90" s="78"/>
      <c r="IZ90" s="78"/>
      <c r="JA90" s="78"/>
      <c r="JB90" s="78"/>
      <c r="JC90" s="78"/>
      <c r="JD90" s="78"/>
      <c r="JE90" s="78"/>
      <c r="JF90" s="78"/>
      <c r="JG90" s="78"/>
      <c r="JH90" s="78"/>
      <c r="JI90" s="78"/>
      <c r="JJ90" s="78"/>
      <c r="JK90" s="78"/>
      <c r="JL90" s="78"/>
      <c r="JM90" s="78"/>
      <c r="JN90" s="78"/>
      <c r="JO90" s="78"/>
      <c r="JP90" s="78"/>
      <c r="JQ90" s="78"/>
      <c r="JR90" s="78"/>
      <c r="JS90" s="78"/>
      <c r="JT90" s="78"/>
      <c r="JU90" s="78"/>
      <c r="JV90" s="78"/>
      <c r="JW90" s="78"/>
      <c r="JX90" s="78"/>
      <c r="JY90" s="78"/>
      <c r="JZ90" s="78"/>
      <c r="KA90" s="78"/>
      <c r="KB90" s="78"/>
      <c r="KC90" s="78"/>
      <c r="KD90" s="78"/>
      <c r="KE90" s="78"/>
      <c r="KF90" s="78"/>
      <c r="KG90" s="78"/>
      <c r="KH90" s="78"/>
      <c r="KI90" s="78"/>
      <c r="KJ90" s="78"/>
      <c r="KK90" s="78"/>
      <c r="KL90" s="78"/>
      <c r="KM90" s="78"/>
      <c r="KN90" s="78"/>
      <c r="KO90" s="78"/>
      <c r="KP90" s="78"/>
      <c r="KQ90" s="78"/>
      <c r="KR90" s="78"/>
      <c r="KS90" s="78"/>
      <c r="KT90" s="78"/>
      <c r="KU90" s="78"/>
      <c r="KV90" s="78"/>
      <c r="KW90" s="78"/>
      <c r="KX90" s="78"/>
      <c r="KY90" s="78"/>
      <c r="KZ90" s="78"/>
      <c r="LA90" s="78"/>
      <c r="LB90" s="78"/>
      <c r="LC90" s="78"/>
      <c r="LD90" s="78"/>
      <c r="LE90" s="78"/>
      <c r="LF90" s="78"/>
      <c r="LG90" s="78"/>
      <c r="LH90" s="78"/>
      <c r="LI90" s="78"/>
      <c r="LJ90" s="78"/>
      <c r="LK90" s="78"/>
      <c r="LL90" s="78"/>
      <c r="LM90" s="78"/>
      <c r="LN90" s="78"/>
      <c r="LO90" s="78"/>
      <c r="LP90" s="78"/>
      <c r="LQ90" s="78"/>
      <c r="LR90" s="78"/>
      <c r="LS90" s="78"/>
      <c r="LT90" s="78"/>
      <c r="LU90" s="78"/>
      <c r="LV90" s="78"/>
      <c r="LW90" s="78"/>
      <c r="LX90" s="78"/>
      <c r="LY90" s="78"/>
      <c r="LZ90" s="78"/>
      <c r="MA90" s="78"/>
      <c r="MB90" s="78"/>
      <c r="MC90" s="78"/>
      <c r="MD90" s="78"/>
      <c r="ME90" s="78"/>
      <c r="MF90" s="78"/>
      <c r="MG90" s="78"/>
      <c r="MH90" s="78"/>
      <c r="MI90" s="78"/>
      <c r="MJ90" s="78"/>
      <c r="MK90" s="78"/>
      <c r="ML90" s="78"/>
      <c r="MM90" s="78"/>
      <c r="MN90" s="78"/>
      <c r="MO90" s="78"/>
      <c r="MP90" s="78"/>
      <c r="MQ90" s="78"/>
      <c r="MR90" s="78"/>
      <c r="MS90" s="78"/>
      <c r="MT90" s="78"/>
      <c r="MU90" s="78"/>
      <c r="MV90" s="78"/>
      <c r="MW90" s="78"/>
      <c r="MX90" s="78"/>
      <c r="MY90" s="78"/>
      <c r="MZ90" s="78"/>
      <c r="NA90" s="78"/>
      <c r="NB90" s="78"/>
      <c r="NC90" s="78"/>
      <c r="ND90" s="78"/>
      <c r="NE90" s="78"/>
      <c r="NF90" s="78"/>
      <c r="NG90" s="78"/>
      <c r="NH90" s="78"/>
      <c r="NI90" s="78"/>
      <c r="NJ90" s="78"/>
      <c r="NK90" s="78"/>
      <c r="NL90" s="78"/>
      <c r="NM90" s="78"/>
      <c r="NN90" s="78"/>
      <c r="NO90" s="78"/>
      <c r="NP90" s="78"/>
      <c r="NQ90" s="78"/>
      <c r="NR90" s="78"/>
      <c r="NS90" s="78"/>
      <c r="NT90" s="78"/>
      <c r="NU90" s="78"/>
      <c r="NV90" s="78"/>
      <c r="NW90" s="78"/>
      <c r="NX90" s="78"/>
      <c r="NY90" s="78"/>
      <c r="NZ90" s="78"/>
      <c r="OA90" s="78"/>
      <c r="OB90" s="78"/>
      <c r="OC90" s="78"/>
      <c r="OD90" s="78"/>
      <c r="OE90" s="78"/>
      <c r="OF90" s="78"/>
      <c r="OG90" s="78"/>
      <c r="OH90" s="78"/>
      <c r="OI90" s="78"/>
      <c r="OJ90" s="78"/>
      <c r="OK90" s="78"/>
      <c r="OL90" s="78"/>
      <c r="OM90" s="78"/>
      <c r="ON90" s="78"/>
      <c r="OO90" s="78"/>
      <c r="OP90" s="78"/>
      <c r="OQ90" s="78"/>
      <c r="OR90" s="78"/>
      <c r="OS90" s="78"/>
      <c r="OT90" s="78"/>
      <c r="OU90" s="78"/>
      <c r="OV90" s="78"/>
      <c r="OW90" s="78"/>
      <c r="OX90" s="78"/>
      <c r="OY90" s="78"/>
      <c r="OZ90" s="78"/>
      <c r="PA90" s="78"/>
      <c r="PB90" s="78"/>
      <c r="PC90" s="78"/>
      <c r="PD90" s="78"/>
      <c r="PE90" s="78"/>
      <c r="PF90" s="78"/>
      <c r="PG90" s="78"/>
      <c r="PH90" s="78"/>
      <c r="PI90" s="78"/>
      <c r="PJ90" s="78"/>
      <c r="PK90" s="78"/>
      <c r="PL90" s="78"/>
      <c r="PM90" s="78"/>
      <c r="PN90" s="78"/>
      <c r="PO90" s="78"/>
      <c r="PP90" s="78"/>
      <c r="PQ90" s="78"/>
      <c r="PR90" s="78"/>
      <c r="PS90" s="78"/>
      <c r="PT90" s="78"/>
      <c r="PU90" s="78"/>
      <c r="PV90" s="78"/>
      <c r="PW90" s="78"/>
      <c r="PX90" s="78"/>
      <c r="PY90" s="78"/>
      <c r="PZ90" s="78"/>
      <c r="QA90" s="78"/>
      <c r="QB90" s="78"/>
      <c r="QC90" s="78"/>
      <c r="QD90" s="78"/>
      <c r="QE90" s="78"/>
      <c r="QF90" s="78"/>
      <c r="QG90" s="78"/>
      <c r="QH90" s="78"/>
      <c r="QI90" s="78"/>
      <c r="QJ90" s="78"/>
      <c r="QK90" s="78"/>
      <c r="QL90" s="78"/>
      <c r="QM90" s="78"/>
      <c r="QN90" s="78"/>
      <c r="QO90" s="78"/>
      <c r="QP90" s="78"/>
      <c r="QQ90" s="78"/>
      <c r="QR90" s="78"/>
      <c r="QS90" s="78"/>
      <c r="QT90" s="78"/>
      <c r="QU90" s="78"/>
      <c r="QV90" s="78"/>
      <c r="QW90" s="78"/>
      <c r="QX90" s="78"/>
      <c r="QY90" s="78"/>
      <c r="QZ90" s="78"/>
      <c r="RA90" s="78"/>
      <c r="RB90" s="78"/>
      <c r="RC90" s="78"/>
      <c r="RD90" s="78"/>
      <c r="RE90" s="78"/>
      <c r="RF90" s="78"/>
      <c r="RG90" s="78"/>
      <c r="RH90" s="78"/>
      <c r="RI90" s="78"/>
      <c r="RJ90" s="78"/>
      <c r="RK90" s="78"/>
      <c r="RL90" s="78"/>
      <c r="RM90" s="78"/>
      <c r="RN90" s="78"/>
      <c r="RO90" s="78"/>
      <c r="RP90" s="78"/>
      <c r="RQ90" s="78"/>
      <c r="RR90" s="78"/>
      <c r="RS90" s="78"/>
      <c r="RT90" s="78"/>
      <c r="RU90" s="78"/>
      <c r="RV90" s="78"/>
      <c r="RW90" s="78"/>
      <c r="RX90" s="78"/>
      <c r="RY90" s="78"/>
      <c r="RZ90" s="78"/>
      <c r="SA90" s="78"/>
      <c r="SB90" s="78"/>
      <c r="SC90" s="78"/>
      <c r="SD90" s="78"/>
      <c r="SE90" s="78"/>
      <c r="SF90" s="78"/>
      <c r="SG90" s="78"/>
      <c r="SH90" s="78"/>
      <c r="SI90" s="78"/>
      <c r="SJ90" s="78"/>
      <c r="SK90" s="78"/>
      <c r="SL90" s="78"/>
      <c r="SM90" s="78"/>
      <c r="SN90" s="78"/>
      <c r="SO90" s="78"/>
      <c r="SP90" s="78"/>
      <c r="SQ90" s="78"/>
      <c r="SR90" s="78"/>
      <c r="SS90" s="78"/>
      <c r="ST90" s="78"/>
      <c r="SU90" s="78"/>
      <c r="SV90" s="78"/>
      <c r="SW90" s="78"/>
      <c r="SX90" s="78"/>
      <c r="SY90" s="78"/>
      <c r="SZ90" s="78"/>
      <c r="TA90" s="78"/>
      <c r="TB90" s="78"/>
      <c r="TC90" s="78"/>
      <c r="TD90" s="78"/>
      <c r="TE90" s="78"/>
      <c r="TF90" s="78"/>
      <c r="TG90" s="78"/>
      <c r="TH90" s="78"/>
      <c r="TI90" s="78"/>
      <c r="TJ90" s="78"/>
      <c r="TK90" s="78"/>
      <c r="TL90" s="78"/>
      <c r="TM90" s="78"/>
      <c r="TN90" s="78"/>
      <c r="TO90" s="78"/>
      <c r="TP90" s="78"/>
      <c r="TQ90" s="78"/>
      <c r="TR90" s="78"/>
      <c r="TS90" s="78"/>
      <c r="TT90" s="78"/>
      <c r="TU90" s="78"/>
      <c r="TV90" s="78"/>
      <c r="TW90" s="78"/>
      <c r="TX90" s="78"/>
      <c r="TY90" s="78"/>
      <c r="TZ90" s="78"/>
      <c r="UA90" s="78"/>
      <c r="UB90" s="78"/>
      <c r="UC90" s="78"/>
      <c r="UD90" s="78"/>
      <c r="UE90" s="78"/>
      <c r="UF90" s="78"/>
      <c r="UG90" s="78"/>
      <c r="UH90" s="78"/>
      <c r="UI90" s="78"/>
      <c r="UJ90" s="78"/>
      <c r="UK90" s="78"/>
      <c r="UL90" s="78"/>
      <c r="UM90" s="78"/>
      <c r="UN90" s="78"/>
      <c r="UO90" s="78"/>
      <c r="UP90" s="78"/>
      <c r="UQ90" s="78"/>
      <c r="UR90" s="78"/>
      <c r="US90" s="78"/>
      <c r="UT90" s="78"/>
      <c r="UU90" s="78"/>
      <c r="UV90" s="78"/>
      <c r="UW90" s="78"/>
      <c r="UX90" s="78"/>
      <c r="UY90" s="78"/>
      <c r="UZ90" s="78"/>
      <c r="VA90" s="78"/>
      <c r="VB90" s="78"/>
      <c r="VC90" s="78"/>
      <c r="VD90" s="78"/>
      <c r="VE90" s="78"/>
      <c r="VF90" s="78"/>
      <c r="VG90" s="78"/>
      <c r="VH90" s="78"/>
      <c r="VI90" s="78"/>
      <c r="VJ90" s="78"/>
      <c r="VK90" s="78"/>
      <c r="VL90" s="78"/>
      <c r="VM90" s="78"/>
      <c r="VN90" s="78"/>
      <c r="VO90" s="78"/>
      <c r="VP90" s="78"/>
      <c r="VQ90" s="78"/>
      <c r="VR90" s="78"/>
      <c r="VS90" s="78"/>
      <c r="VT90" s="78"/>
      <c r="VU90" s="78"/>
      <c r="VV90" s="78"/>
      <c r="VW90" s="78"/>
      <c r="VX90" s="78"/>
      <c r="VY90" s="78"/>
      <c r="VZ90" s="78"/>
      <c r="WA90" s="78"/>
      <c r="WB90" s="78"/>
      <c r="WC90" s="78"/>
      <c r="WD90" s="78"/>
      <c r="WE90" s="78"/>
      <c r="WF90" s="78"/>
      <c r="WG90" s="78"/>
      <c r="WH90" s="78"/>
      <c r="WI90" s="78"/>
      <c r="WJ90" s="78"/>
      <c r="WK90" s="78"/>
      <c r="WL90" s="78"/>
      <c r="WM90" s="78"/>
      <c r="WN90" s="78"/>
      <c r="WO90" s="78"/>
      <c r="WP90" s="78"/>
      <c r="WQ90" s="78"/>
      <c r="WR90" s="78"/>
      <c r="WS90" s="78"/>
      <c r="WT90" s="78"/>
      <c r="WU90" s="78"/>
      <c r="WV90" s="78"/>
      <c r="WW90" s="78"/>
      <c r="WX90" s="78"/>
      <c r="WY90" s="78"/>
      <c r="WZ90" s="78"/>
      <c r="XA90" s="78"/>
      <c r="XB90" s="78"/>
      <c r="XC90" s="78"/>
      <c r="XD90" s="78"/>
      <c r="XE90" s="78"/>
      <c r="XF90" s="78"/>
      <c r="XG90" s="78"/>
      <c r="XH90" s="78"/>
      <c r="XI90" s="78"/>
      <c r="XJ90" s="78"/>
      <c r="XK90" s="78"/>
      <c r="XL90" s="78"/>
      <c r="XM90" s="78"/>
      <c r="XN90" s="78"/>
      <c r="XO90" s="78"/>
      <c r="XP90" s="78"/>
      <c r="XQ90" s="78"/>
      <c r="XR90" s="78"/>
      <c r="XS90" s="78"/>
      <c r="XT90" s="78"/>
      <c r="XU90" s="78"/>
      <c r="XV90" s="78"/>
      <c r="XW90" s="78"/>
      <c r="XX90" s="78"/>
      <c r="XY90" s="78"/>
      <c r="XZ90" s="78"/>
      <c r="YA90" s="78"/>
      <c r="YB90" s="78"/>
      <c r="YC90" s="78"/>
      <c r="YD90" s="78"/>
      <c r="YE90" s="78"/>
      <c r="YF90" s="78"/>
      <c r="YG90" s="78"/>
      <c r="YH90" s="78"/>
      <c r="YI90" s="78"/>
      <c r="YJ90" s="78"/>
      <c r="YK90" s="78"/>
      <c r="YL90" s="78"/>
      <c r="YM90" s="78"/>
      <c r="YN90" s="78"/>
      <c r="YO90" s="78"/>
      <c r="YP90" s="78"/>
      <c r="YQ90" s="78"/>
      <c r="YR90" s="78"/>
      <c r="YS90" s="78"/>
      <c r="YT90" s="78"/>
      <c r="YU90" s="78"/>
      <c r="YV90" s="78"/>
      <c r="YW90" s="78"/>
      <c r="YX90" s="78"/>
      <c r="YY90" s="78"/>
      <c r="YZ90" s="78"/>
      <c r="ZA90" s="78"/>
      <c r="ZB90" s="78"/>
      <c r="ZC90" s="78"/>
      <c r="ZD90" s="78"/>
      <c r="ZE90" s="78"/>
      <c r="ZF90" s="78"/>
      <c r="ZG90" s="78"/>
      <c r="ZH90" s="78"/>
      <c r="ZI90" s="78"/>
      <c r="ZJ90" s="78"/>
      <c r="ZK90" s="78"/>
      <c r="ZL90" s="78"/>
      <c r="ZM90" s="78"/>
      <c r="ZN90" s="78"/>
      <c r="ZO90" s="78"/>
      <c r="ZP90" s="78"/>
      <c r="ZQ90" s="78"/>
      <c r="ZR90" s="78"/>
      <c r="ZS90" s="78"/>
      <c r="ZT90" s="78"/>
      <c r="ZU90" s="78"/>
      <c r="ZV90" s="78"/>
      <c r="ZW90" s="78"/>
      <c r="ZX90" s="78"/>
      <c r="ZY90" s="78"/>
      <c r="ZZ90" s="78"/>
      <c r="AAA90" s="78"/>
      <c r="AAB90" s="78"/>
      <c r="AAC90" s="78"/>
      <c r="AAD90" s="78"/>
      <c r="AAE90" s="78"/>
      <c r="AAF90" s="78"/>
      <c r="AAG90" s="78"/>
      <c r="AAH90" s="78"/>
      <c r="AAI90" s="78"/>
      <c r="AAJ90" s="78"/>
      <c r="AAK90" s="78"/>
      <c r="AAL90" s="78"/>
      <c r="AAM90" s="78"/>
      <c r="AAN90" s="78"/>
      <c r="AAO90" s="78"/>
      <c r="AAP90" s="78"/>
      <c r="AAQ90" s="78"/>
      <c r="AAR90" s="78"/>
      <c r="AAS90" s="78"/>
      <c r="AAT90" s="78"/>
      <c r="AAU90" s="78"/>
      <c r="AAV90" s="78"/>
      <c r="AAW90" s="78"/>
      <c r="AAX90" s="78"/>
      <c r="AAY90" s="78"/>
      <c r="AAZ90" s="78"/>
      <c r="ABA90" s="78"/>
      <c r="ABB90" s="78"/>
      <c r="ABC90" s="78"/>
      <c r="ABD90" s="78"/>
      <c r="ABE90" s="78"/>
      <c r="ABF90" s="78"/>
      <c r="ABG90" s="78"/>
      <c r="ABH90" s="78"/>
      <c r="ABI90" s="78"/>
      <c r="ABJ90" s="78"/>
      <c r="ABK90" s="78"/>
      <c r="ABL90" s="78"/>
      <c r="ABM90" s="78"/>
      <c r="ABN90" s="78"/>
      <c r="ABO90" s="78"/>
      <c r="ABP90" s="78"/>
      <c r="ABQ90" s="78"/>
      <c r="ABR90" s="78"/>
      <c r="ABS90" s="78"/>
      <c r="ABT90" s="78"/>
      <c r="ABU90" s="78"/>
      <c r="ABV90" s="78"/>
      <c r="ABW90" s="78"/>
      <c r="ABX90" s="78"/>
      <c r="ABY90" s="78"/>
      <c r="ABZ90" s="78"/>
      <c r="ACA90" s="78"/>
      <c r="ACB90" s="78"/>
      <c r="ACC90" s="78"/>
      <c r="ACD90" s="78"/>
      <c r="ACE90" s="78"/>
      <c r="ACF90" s="78"/>
      <c r="ACG90" s="78"/>
      <c r="ACH90" s="78"/>
      <c r="ACI90" s="78"/>
      <c r="ACJ90" s="78"/>
      <c r="ACK90" s="78"/>
      <c r="ACL90" s="78"/>
      <c r="ACM90" s="78"/>
      <c r="ACN90" s="78"/>
      <c r="ACO90" s="78"/>
      <c r="ACP90" s="78"/>
      <c r="ACQ90" s="78"/>
      <c r="ACR90" s="78"/>
      <c r="ACS90" s="78"/>
      <c r="ACT90" s="78"/>
      <c r="ACU90" s="78"/>
      <c r="ACV90" s="78"/>
      <c r="ACW90" s="78"/>
      <c r="ACX90" s="78"/>
      <c r="ACY90" s="78"/>
      <c r="ACZ90" s="78"/>
      <c r="ADA90" s="78"/>
      <c r="ADB90" s="78"/>
      <c r="ADC90" s="78"/>
      <c r="ADD90" s="78"/>
      <c r="ADE90" s="78"/>
      <c r="ADF90" s="78"/>
      <c r="ADG90" s="78"/>
      <c r="ADH90" s="78"/>
      <c r="ADI90" s="78"/>
      <c r="ADJ90" s="78"/>
      <c r="ADK90" s="78"/>
      <c r="ADL90" s="78"/>
      <c r="ADM90" s="78"/>
      <c r="ADN90" s="78"/>
      <c r="ADO90" s="78"/>
      <c r="ADP90" s="78"/>
      <c r="ADQ90" s="78"/>
      <c r="ADR90" s="78"/>
      <c r="ADS90" s="78"/>
      <c r="ADT90" s="78"/>
      <c r="ADU90" s="78"/>
      <c r="ADV90" s="78"/>
      <c r="ADW90" s="78"/>
      <c r="ADX90" s="78"/>
      <c r="ADY90" s="78"/>
      <c r="ADZ90" s="78"/>
      <c r="AEA90" s="78"/>
      <c r="AEB90" s="78"/>
      <c r="AEC90" s="78"/>
      <c r="AED90" s="78"/>
      <c r="AEE90" s="78"/>
      <c r="AEF90" s="78"/>
      <c r="AEG90" s="78"/>
      <c r="AEH90" s="78"/>
      <c r="AEI90" s="78"/>
      <c r="AEJ90" s="78"/>
      <c r="AEK90" s="78"/>
      <c r="AEL90" s="78"/>
      <c r="AEM90" s="78"/>
      <c r="AEN90" s="78"/>
      <c r="AEO90" s="78"/>
      <c r="AEP90" s="78"/>
      <c r="AEQ90" s="78"/>
      <c r="AER90" s="78"/>
      <c r="AES90" s="78"/>
      <c r="AET90" s="78"/>
      <c r="AEU90" s="78"/>
      <c r="AEV90" s="78"/>
      <c r="AEW90" s="78"/>
      <c r="AEX90" s="78"/>
      <c r="AEY90" s="78"/>
      <c r="AEZ90" s="78"/>
      <c r="AFA90" s="78"/>
      <c r="AFB90" s="78"/>
      <c r="AFC90" s="78"/>
      <c r="AFD90" s="78"/>
      <c r="AFE90" s="78"/>
      <c r="AFF90" s="78"/>
      <c r="AFG90" s="78"/>
      <c r="AFH90" s="78"/>
      <c r="AFI90" s="78"/>
      <c r="AFJ90" s="78"/>
      <c r="AFK90" s="78"/>
      <c r="AFL90" s="78"/>
      <c r="AFM90" s="78"/>
      <c r="AFN90" s="78"/>
      <c r="AFO90" s="78"/>
      <c r="AFP90" s="78"/>
      <c r="AFQ90" s="78"/>
      <c r="AFR90" s="78"/>
      <c r="AFS90" s="78"/>
      <c r="AFT90" s="78"/>
      <c r="AFU90" s="78"/>
      <c r="AFV90" s="78"/>
      <c r="AFW90" s="78"/>
      <c r="AFX90" s="78"/>
      <c r="AFY90" s="78"/>
      <c r="AFZ90" s="78"/>
      <c r="AGA90" s="78"/>
      <c r="AGB90" s="78"/>
      <c r="AGC90" s="78"/>
      <c r="AGD90" s="78"/>
      <c r="AGE90" s="78"/>
      <c r="AGF90" s="78"/>
      <c r="AGG90" s="78"/>
      <c r="AGH90" s="78"/>
      <c r="AGI90" s="78"/>
      <c r="AGJ90" s="78"/>
      <c r="AGK90" s="78"/>
      <c r="AGL90" s="78"/>
      <c r="AGM90" s="78"/>
      <c r="AGN90" s="78"/>
      <c r="AGO90" s="78"/>
      <c r="AGP90" s="78"/>
      <c r="AGQ90" s="78"/>
      <c r="AGR90" s="78"/>
      <c r="AGS90" s="78"/>
      <c r="AGT90" s="78"/>
      <c r="AGU90" s="78"/>
      <c r="AGV90" s="78"/>
      <c r="AGW90" s="78"/>
      <c r="AGX90" s="78"/>
      <c r="AGY90" s="78"/>
      <c r="AGZ90" s="78"/>
      <c r="AHA90" s="78"/>
      <c r="AHB90" s="78"/>
      <c r="AHC90" s="78"/>
      <c r="AHD90" s="78"/>
      <c r="AHE90" s="78"/>
      <c r="AHF90" s="78"/>
      <c r="AHG90" s="78"/>
      <c r="AHH90" s="78"/>
      <c r="AHI90" s="78"/>
      <c r="AHJ90" s="78"/>
      <c r="AHK90" s="78"/>
      <c r="AHL90" s="78"/>
      <c r="AHM90" s="78"/>
      <c r="AHN90" s="78"/>
      <c r="AHO90" s="78"/>
      <c r="AHP90" s="78"/>
      <c r="AHQ90" s="78"/>
      <c r="AHR90" s="78"/>
      <c r="AHS90" s="78"/>
      <c r="AHT90" s="78"/>
      <c r="AHU90" s="78"/>
      <c r="AHV90" s="78"/>
      <c r="AHW90" s="78"/>
      <c r="AHX90" s="78"/>
      <c r="AHY90" s="78"/>
      <c r="AHZ90" s="78"/>
      <c r="AIA90" s="78"/>
      <c r="AIB90" s="78"/>
      <c r="AIC90" s="78"/>
      <c r="AID90" s="78"/>
      <c r="AIE90" s="78"/>
      <c r="AIF90" s="78"/>
      <c r="AIG90" s="78"/>
      <c r="AIH90" s="78"/>
      <c r="AII90" s="78"/>
      <c r="AIJ90" s="78"/>
      <c r="AIK90" s="78"/>
      <c r="AIL90" s="78"/>
      <c r="AIM90" s="78"/>
      <c r="AIN90" s="78"/>
      <c r="AIO90" s="78"/>
      <c r="AIP90" s="78"/>
      <c r="AIQ90" s="78"/>
      <c r="AIR90" s="78"/>
      <c r="AIS90" s="78"/>
      <c r="AIT90" s="78"/>
      <c r="AIU90" s="78"/>
      <c r="AIV90" s="78"/>
      <c r="AIW90" s="78"/>
      <c r="AIX90" s="78"/>
      <c r="AIY90" s="78"/>
      <c r="AIZ90" s="78"/>
      <c r="AJA90" s="78"/>
      <c r="AJB90" s="78"/>
      <c r="AJC90" s="78"/>
      <c r="AJD90" s="78"/>
      <c r="AJE90" s="78"/>
      <c r="AJF90" s="78"/>
      <c r="AJG90" s="78"/>
      <c r="AJH90" s="78"/>
      <c r="AJI90" s="78"/>
      <c r="AJJ90" s="78"/>
      <c r="AJK90" s="78"/>
      <c r="AJL90" s="78"/>
      <c r="AJM90" s="78"/>
      <c r="AJN90" s="78"/>
      <c r="AJO90" s="78"/>
      <c r="AJP90" s="78"/>
      <c r="AJQ90" s="78"/>
      <c r="AJR90" s="78"/>
      <c r="AJS90" s="78"/>
      <c r="AJT90" s="78"/>
      <c r="AJU90" s="78"/>
      <c r="AJV90" s="78"/>
      <c r="AJW90" s="78"/>
      <c r="AJX90" s="78"/>
      <c r="AJY90" s="78"/>
      <c r="AJZ90" s="78"/>
      <c r="AKA90" s="78"/>
      <c r="AKB90" s="78"/>
      <c r="AKC90" s="78"/>
      <c r="AKD90" s="78"/>
      <c r="AKE90" s="78"/>
      <c r="AKF90" s="78"/>
      <c r="AKG90" s="78"/>
      <c r="AKH90" s="78"/>
      <c r="AKI90" s="78"/>
      <c r="AKJ90" s="78"/>
      <c r="AKK90" s="78"/>
      <c r="AKL90" s="78"/>
      <c r="AKM90" s="78"/>
      <c r="AKN90" s="78"/>
      <c r="AKO90" s="78"/>
      <c r="AKP90" s="78"/>
      <c r="AKQ90" s="78"/>
      <c r="AKR90" s="78"/>
      <c r="AKS90" s="78"/>
      <c r="AKT90" s="78"/>
      <c r="AKU90" s="78"/>
      <c r="AKV90" s="78"/>
      <c r="AKW90" s="78"/>
      <c r="AKX90" s="78"/>
      <c r="AKY90" s="78"/>
      <c r="AKZ90" s="78"/>
      <c r="ALA90" s="78"/>
      <c r="ALB90" s="78"/>
      <c r="ALC90" s="78"/>
      <c r="ALD90" s="78"/>
      <c r="ALE90" s="78"/>
      <c r="ALF90" s="78"/>
      <c r="ALG90" s="78"/>
      <c r="ALH90" s="78"/>
      <c r="ALI90" s="78"/>
      <c r="ALJ90" s="78"/>
      <c r="ALK90" s="78"/>
      <c r="ALL90" s="78"/>
      <c r="ALM90" s="78"/>
      <c r="ALN90" s="78"/>
      <c r="ALO90" s="78"/>
      <c r="ALP90" s="78"/>
      <c r="ALQ90" s="78"/>
      <c r="ALR90" s="78"/>
      <c r="ALS90" s="78"/>
      <c r="ALT90" s="78"/>
      <c r="ALU90" s="78"/>
      <c r="ALV90" s="78"/>
      <c r="ALW90" s="78"/>
      <c r="ALX90" s="78"/>
      <c r="ALY90" s="78"/>
      <c r="ALZ90" s="78"/>
      <c r="AMA90" s="78"/>
      <c r="AMB90" s="78"/>
      <c r="AMC90" s="78"/>
      <c r="AMD90" s="78"/>
      <c r="AME90" s="78"/>
      <c r="AMF90" s="78"/>
      <c r="AMG90" s="78"/>
      <c r="AMH90" s="78"/>
      <c r="AMI90" s="78"/>
      <c r="AMJ90" s="78"/>
      <c r="AMK90" s="78"/>
      <c r="AML90" s="78"/>
      <c r="AMM90" s="78"/>
      <c r="AMN90" s="78"/>
      <c r="AMO90" s="78"/>
    </row>
    <row r="91" spans="1:1029" s="79" customFormat="1" ht="38.25" customHeight="1">
      <c r="A91" s="72">
        <v>69</v>
      </c>
      <c r="B91" s="72">
        <v>10</v>
      </c>
      <c r="C91" s="66" t="s">
        <v>779</v>
      </c>
      <c r="D91" s="66" t="s">
        <v>368</v>
      </c>
      <c r="E91" s="66" t="s">
        <v>96</v>
      </c>
      <c r="F91" s="197"/>
      <c r="G91" s="66" t="s">
        <v>780</v>
      </c>
      <c r="H91" s="46">
        <v>7.52</v>
      </c>
      <c r="I91" s="46">
        <v>7.52</v>
      </c>
      <c r="J91" s="207">
        <v>1</v>
      </c>
      <c r="K91" s="197"/>
      <c r="L91" s="66"/>
      <c r="M91" s="93"/>
      <c r="N91" s="66" t="s">
        <v>781</v>
      </c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  <c r="IV91" s="78"/>
      <c r="IW91" s="78"/>
      <c r="IX91" s="78"/>
      <c r="IY91" s="78"/>
      <c r="IZ91" s="78"/>
      <c r="JA91" s="78"/>
      <c r="JB91" s="78"/>
      <c r="JC91" s="78"/>
      <c r="JD91" s="78"/>
      <c r="JE91" s="78"/>
      <c r="JF91" s="78"/>
      <c r="JG91" s="78"/>
      <c r="JH91" s="78"/>
      <c r="JI91" s="78"/>
      <c r="JJ91" s="78"/>
      <c r="JK91" s="78"/>
      <c r="JL91" s="78"/>
      <c r="JM91" s="78"/>
      <c r="JN91" s="78"/>
      <c r="JO91" s="78"/>
      <c r="JP91" s="78"/>
      <c r="JQ91" s="78"/>
      <c r="JR91" s="78"/>
      <c r="JS91" s="78"/>
      <c r="JT91" s="78"/>
      <c r="JU91" s="78"/>
      <c r="JV91" s="78"/>
      <c r="JW91" s="78"/>
      <c r="JX91" s="78"/>
      <c r="JY91" s="78"/>
      <c r="JZ91" s="78"/>
      <c r="KA91" s="78"/>
      <c r="KB91" s="78"/>
      <c r="KC91" s="78"/>
      <c r="KD91" s="78"/>
      <c r="KE91" s="78"/>
      <c r="KF91" s="78"/>
      <c r="KG91" s="78"/>
      <c r="KH91" s="78"/>
      <c r="KI91" s="78"/>
      <c r="KJ91" s="78"/>
      <c r="KK91" s="78"/>
      <c r="KL91" s="78"/>
      <c r="KM91" s="78"/>
      <c r="KN91" s="78"/>
      <c r="KO91" s="78"/>
      <c r="KP91" s="78"/>
      <c r="KQ91" s="78"/>
      <c r="KR91" s="78"/>
      <c r="KS91" s="78"/>
      <c r="KT91" s="78"/>
      <c r="KU91" s="78"/>
      <c r="KV91" s="78"/>
      <c r="KW91" s="78"/>
      <c r="KX91" s="78"/>
      <c r="KY91" s="78"/>
      <c r="KZ91" s="78"/>
      <c r="LA91" s="78"/>
      <c r="LB91" s="78"/>
      <c r="LC91" s="78"/>
      <c r="LD91" s="78"/>
      <c r="LE91" s="78"/>
      <c r="LF91" s="78"/>
      <c r="LG91" s="78"/>
      <c r="LH91" s="78"/>
      <c r="LI91" s="78"/>
      <c r="LJ91" s="78"/>
      <c r="LK91" s="78"/>
      <c r="LL91" s="78"/>
      <c r="LM91" s="78"/>
      <c r="LN91" s="78"/>
      <c r="LO91" s="78"/>
      <c r="LP91" s="78"/>
      <c r="LQ91" s="78"/>
      <c r="LR91" s="78"/>
      <c r="LS91" s="78"/>
      <c r="LT91" s="78"/>
      <c r="LU91" s="78"/>
      <c r="LV91" s="78"/>
      <c r="LW91" s="78"/>
      <c r="LX91" s="78"/>
      <c r="LY91" s="78"/>
      <c r="LZ91" s="78"/>
      <c r="MA91" s="78"/>
      <c r="MB91" s="78"/>
      <c r="MC91" s="78"/>
      <c r="MD91" s="78"/>
      <c r="ME91" s="78"/>
      <c r="MF91" s="78"/>
      <c r="MG91" s="78"/>
      <c r="MH91" s="78"/>
      <c r="MI91" s="78"/>
      <c r="MJ91" s="78"/>
      <c r="MK91" s="78"/>
      <c r="ML91" s="78"/>
      <c r="MM91" s="78"/>
      <c r="MN91" s="78"/>
      <c r="MO91" s="78"/>
      <c r="MP91" s="78"/>
      <c r="MQ91" s="78"/>
      <c r="MR91" s="78"/>
      <c r="MS91" s="78"/>
      <c r="MT91" s="78"/>
      <c r="MU91" s="78"/>
      <c r="MV91" s="78"/>
      <c r="MW91" s="78"/>
      <c r="MX91" s="78"/>
      <c r="MY91" s="78"/>
      <c r="MZ91" s="78"/>
      <c r="NA91" s="78"/>
      <c r="NB91" s="78"/>
      <c r="NC91" s="78"/>
      <c r="ND91" s="78"/>
      <c r="NE91" s="78"/>
      <c r="NF91" s="78"/>
      <c r="NG91" s="78"/>
      <c r="NH91" s="78"/>
      <c r="NI91" s="78"/>
      <c r="NJ91" s="78"/>
      <c r="NK91" s="78"/>
      <c r="NL91" s="78"/>
      <c r="NM91" s="78"/>
      <c r="NN91" s="78"/>
      <c r="NO91" s="78"/>
      <c r="NP91" s="78"/>
      <c r="NQ91" s="78"/>
      <c r="NR91" s="78"/>
      <c r="NS91" s="78"/>
      <c r="NT91" s="78"/>
      <c r="NU91" s="78"/>
      <c r="NV91" s="78"/>
      <c r="NW91" s="78"/>
      <c r="NX91" s="78"/>
      <c r="NY91" s="78"/>
      <c r="NZ91" s="78"/>
      <c r="OA91" s="78"/>
      <c r="OB91" s="78"/>
      <c r="OC91" s="78"/>
      <c r="OD91" s="78"/>
      <c r="OE91" s="78"/>
      <c r="OF91" s="78"/>
      <c r="OG91" s="78"/>
      <c r="OH91" s="78"/>
      <c r="OI91" s="78"/>
      <c r="OJ91" s="78"/>
      <c r="OK91" s="78"/>
      <c r="OL91" s="78"/>
      <c r="OM91" s="78"/>
      <c r="ON91" s="78"/>
      <c r="OO91" s="78"/>
      <c r="OP91" s="78"/>
      <c r="OQ91" s="78"/>
      <c r="OR91" s="78"/>
      <c r="OS91" s="78"/>
      <c r="OT91" s="78"/>
      <c r="OU91" s="78"/>
      <c r="OV91" s="78"/>
      <c r="OW91" s="78"/>
      <c r="OX91" s="78"/>
      <c r="OY91" s="78"/>
      <c r="OZ91" s="78"/>
      <c r="PA91" s="78"/>
      <c r="PB91" s="78"/>
      <c r="PC91" s="78"/>
      <c r="PD91" s="78"/>
      <c r="PE91" s="78"/>
      <c r="PF91" s="78"/>
      <c r="PG91" s="78"/>
      <c r="PH91" s="78"/>
      <c r="PI91" s="78"/>
      <c r="PJ91" s="78"/>
      <c r="PK91" s="78"/>
      <c r="PL91" s="78"/>
      <c r="PM91" s="78"/>
      <c r="PN91" s="78"/>
      <c r="PO91" s="78"/>
      <c r="PP91" s="78"/>
      <c r="PQ91" s="78"/>
      <c r="PR91" s="78"/>
      <c r="PS91" s="78"/>
      <c r="PT91" s="78"/>
      <c r="PU91" s="78"/>
      <c r="PV91" s="78"/>
      <c r="PW91" s="78"/>
      <c r="PX91" s="78"/>
      <c r="PY91" s="78"/>
      <c r="PZ91" s="78"/>
      <c r="QA91" s="78"/>
      <c r="QB91" s="78"/>
      <c r="QC91" s="78"/>
      <c r="QD91" s="78"/>
      <c r="QE91" s="78"/>
      <c r="QF91" s="78"/>
      <c r="QG91" s="78"/>
      <c r="QH91" s="78"/>
      <c r="QI91" s="78"/>
      <c r="QJ91" s="78"/>
      <c r="QK91" s="78"/>
      <c r="QL91" s="78"/>
      <c r="QM91" s="78"/>
      <c r="QN91" s="78"/>
      <c r="QO91" s="78"/>
      <c r="QP91" s="78"/>
      <c r="QQ91" s="78"/>
      <c r="QR91" s="78"/>
      <c r="QS91" s="78"/>
      <c r="QT91" s="78"/>
      <c r="QU91" s="78"/>
      <c r="QV91" s="78"/>
      <c r="QW91" s="78"/>
      <c r="QX91" s="78"/>
      <c r="QY91" s="78"/>
      <c r="QZ91" s="78"/>
      <c r="RA91" s="78"/>
      <c r="RB91" s="78"/>
      <c r="RC91" s="78"/>
      <c r="RD91" s="78"/>
      <c r="RE91" s="78"/>
      <c r="RF91" s="78"/>
      <c r="RG91" s="78"/>
      <c r="RH91" s="78"/>
      <c r="RI91" s="78"/>
      <c r="RJ91" s="78"/>
      <c r="RK91" s="78"/>
      <c r="RL91" s="78"/>
      <c r="RM91" s="78"/>
      <c r="RN91" s="78"/>
      <c r="RO91" s="78"/>
      <c r="RP91" s="78"/>
      <c r="RQ91" s="78"/>
      <c r="RR91" s="78"/>
      <c r="RS91" s="78"/>
      <c r="RT91" s="78"/>
      <c r="RU91" s="78"/>
      <c r="RV91" s="78"/>
      <c r="RW91" s="78"/>
      <c r="RX91" s="78"/>
      <c r="RY91" s="78"/>
      <c r="RZ91" s="78"/>
      <c r="SA91" s="78"/>
      <c r="SB91" s="78"/>
      <c r="SC91" s="78"/>
      <c r="SD91" s="78"/>
      <c r="SE91" s="78"/>
      <c r="SF91" s="78"/>
      <c r="SG91" s="78"/>
      <c r="SH91" s="78"/>
      <c r="SI91" s="78"/>
      <c r="SJ91" s="78"/>
      <c r="SK91" s="78"/>
      <c r="SL91" s="78"/>
      <c r="SM91" s="78"/>
      <c r="SN91" s="78"/>
      <c r="SO91" s="78"/>
      <c r="SP91" s="78"/>
      <c r="SQ91" s="78"/>
      <c r="SR91" s="78"/>
      <c r="SS91" s="78"/>
      <c r="ST91" s="78"/>
      <c r="SU91" s="78"/>
      <c r="SV91" s="78"/>
      <c r="SW91" s="78"/>
      <c r="SX91" s="78"/>
      <c r="SY91" s="78"/>
      <c r="SZ91" s="78"/>
      <c r="TA91" s="78"/>
      <c r="TB91" s="78"/>
      <c r="TC91" s="78"/>
      <c r="TD91" s="78"/>
      <c r="TE91" s="78"/>
      <c r="TF91" s="78"/>
      <c r="TG91" s="78"/>
      <c r="TH91" s="78"/>
      <c r="TI91" s="78"/>
      <c r="TJ91" s="78"/>
      <c r="TK91" s="78"/>
      <c r="TL91" s="78"/>
      <c r="TM91" s="78"/>
      <c r="TN91" s="78"/>
      <c r="TO91" s="78"/>
      <c r="TP91" s="78"/>
      <c r="TQ91" s="78"/>
      <c r="TR91" s="78"/>
      <c r="TS91" s="78"/>
      <c r="TT91" s="78"/>
      <c r="TU91" s="78"/>
      <c r="TV91" s="78"/>
      <c r="TW91" s="78"/>
      <c r="TX91" s="78"/>
      <c r="TY91" s="78"/>
      <c r="TZ91" s="78"/>
      <c r="UA91" s="78"/>
      <c r="UB91" s="78"/>
      <c r="UC91" s="78"/>
      <c r="UD91" s="78"/>
      <c r="UE91" s="78"/>
      <c r="UF91" s="78"/>
      <c r="UG91" s="78"/>
      <c r="UH91" s="78"/>
      <c r="UI91" s="78"/>
      <c r="UJ91" s="78"/>
      <c r="UK91" s="78"/>
      <c r="UL91" s="78"/>
      <c r="UM91" s="78"/>
      <c r="UN91" s="78"/>
      <c r="UO91" s="78"/>
      <c r="UP91" s="78"/>
      <c r="UQ91" s="78"/>
      <c r="UR91" s="78"/>
      <c r="US91" s="78"/>
      <c r="UT91" s="78"/>
      <c r="UU91" s="78"/>
      <c r="UV91" s="78"/>
      <c r="UW91" s="78"/>
      <c r="UX91" s="78"/>
      <c r="UY91" s="78"/>
      <c r="UZ91" s="78"/>
      <c r="VA91" s="78"/>
      <c r="VB91" s="78"/>
      <c r="VC91" s="78"/>
      <c r="VD91" s="78"/>
      <c r="VE91" s="78"/>
      <c r="VF91" s="78"/>
      <c r="VG91" s="78"/>
      <c r="VH91" s="78"/>
      <c r="VI91" s="78"/>
      <c r="VJ91" s="78"/>
      <c r="VK91" s="78"/>
      <c r="VL91" s="78"/>
      <c r="VM91" s="78"/>
      <c r="VN91" s="78"/>
      <c r="VO91" s="78"/>
      <c r="VP91" s="78"/>
      <c r="VQ91" s="78"/>
      <c r="VR91" s="78"/>
      <c r="VS91" s="78"/>
      <c r="VT91" s="78"/>
      <c r="VU91" s="78"/>
      <c r="VV91" s="78"/>
      <c r="VW91" s="78"/>
      <c r="VX91" s="78"/>
      <c r="VY91" s="78"/>
      <c r="VZ91" s="78"/>
      <c r="WA91" s="78"/>
      <c r="WB91" s="78"/>
      <c r="WC91" s="78"/>
      <c r="WD91" s="78"/>
      <c r="WE91" s="78"/>
      <c r="WF91" s="78"/>
      <c r="WG91" s="78"/>
      <c r="WH91" s="78"/>
      <c r="WI91" s="78"/>
      <c r="WJ91" s="78"/>
      <c r="WK91" s="78"/>
      <c r="WL91" s="78"/>
      <c r="WM91" s="78"/>
      <c r="WN91" s="78"/>
      <c r="WO91" s="78"/>
      <c r="WP91" s="78"/>
      <c r="WQ91" s="78"/>
      <c r="WR91" s="78"/>
      <c r="WS91" s="78"/>
      <c r="WT91" s="78"/>
      <c r="WU91" s="78"/>
      <c r="WV91" s="78"/>
      <c r="WW91" s="78"/>
      <c r="WX91" s="78"/>
      <c r="WY91" s="78"/>
      <c r="WZ91" s="78"/>
      <c r="XA91" s="78"/>
      <c r="XB91" s="78"/>
      <c r="XC91" s="78"/>
      <c r="XD91" s="78"/>
      <c r="XE91" s="78"/>
      <c r="XF91" s="78"/>
      <c r="XG91" s="78"/>
      <c r="XH91" s="78"/>
      <c r="XI91" s="78"/>
      <c r="XJ91" s="78"/>
      <c r="XK91" s="78"/>
      <c r="XL91" s="78"/>
      <c r="XM91" s="78"/>
      <c r="XN91" s="78"/>
      <c r="XO91" s="78"/>
      <c r="XP91" s="78"/>
      <c r="XQ91" s="78"/>
      <c r="XR91" s="78"/>
      <c r="XS91" s="78"/>
      <c r="XT91" s="78"/>
      <c r="XU91" s="78"/>
      <c r="XV91" s="78"/>
      <c r="XW91" s="78"/>
      <c r="XX91" s="78"/>
      <c r="XY91" s="78"/>
      <c r="XZ91" s="78"/>
      <c r="YA91" s="78"/>
      <c r="YB91" s="78"/>
      <c r="YC91" s="78"/>
      <c r="YD91" s="78"/>
      <c r="YE91" s="78"/>
      <c r="YF91" s="78"/>
      <c r="YG91" s="78"/>
      <c r="YH91" s="78"/>
      <c r="YI91" s="78"/>
      <c r="YJ91" s="78"/>
      <c r="YK91" s="78"/>
      <c r="YL91" s="78"/>
      <c r="YM91" s="78"/>
      <c r="YN91" s="78"/>
      <c r="YO91" s="78"/>
      <c r="YP91" s="78"/>
      <c r="YQ91" s="78"/>
      <c r="YR91" s="78"/>
      <c r="YS91" s="78"/>
      <c r="YT91" s="78"/>
      <c r="YU91" s="78"/>
      <c r="YV91" s="78"/>
      <c r="YW91" s="78"/>
      <c r="YX91" s="78"/>
      <c r="YY91" s="78"/>
      <c r="YZ91" s="78"/>
      <c r="ZA91" s="78"/>
      <c r="ZB91" s="78"/>
      <c r="ZC91" s="78"/>
      <c r="ZD91" s="78"/>
      <c r="ZE91" s="78"/>
      <c r="ZF91" s="78"/>
      <c r="ZG91" s="78"/>
      <c r="ZH91" s="78"/>
      <c r="ZI91" s="78"/>
      <c r="ZJ91" s="78"/>
      <c r="ZK91" s="78"/>
      <c r="ZL91" s="78"/>
      <c r="ZM91" s="78"/>
      <c r="ZN91" s="78"/>
      <c r="ZO91" s="78"/>
      <c r="ZP91" s="78"/>
      <c r="ZQ91" s="78"/>
      <c r="ZR91" s="78"/>
      <c r="ZS91" s="78"/>
      <c r="ZT91" s="78"/>
      <c r="ZU91" s="78"/>
      <c r="ZV91" s="78"/>
      <c r="ZW91" s="78"/>
      <c r="ZX91" s="78"/>
      <c r="ZY91" s="78"/>
      <c r="ZZ91" s="78"/>
      <c r="AAA91" s="78"/>
      <c r="AAB91" s="78"/>
      <c r="AAC91" s="78"/>
      <c r="AAD91" s="78"/>
      <c r="AAE91" s="78"/>
      <c r="AAF91" s="78"/>
      <c r="AAG91" s="78"/>
      <c r="AAH91" s="78"/>
      <c r="AAI91" s="78"/>
      <c r="AAJ91" s="78"/>
      <c r="AAK91" s="78"/>
      <c r="AAL91" s="78"/>
      <c r="AAM91" s="78"/>
      <c r="AAN91" s="78"/>
      <c r="AAO91" s="78"/>
      <c r="AAP91" s="78"/>
      <c r="AAQ91" s="78"/>
      <c r="AAR91" s="78"/>
      <c r="AAS91" s="78"/>
      <c r="AAT91" s="78"/>
      <c r="AAU91" s="78"/>
      <c r="AAV91" s="78"/>
      <c r="AAW91" s="78"/>
      <c r="AAX91" s="78"/>
      <c r="AAY91" s="78"/>
      <c r="AAZ91" s="78"/>
      <c r="ABA91" s="78"/>
      <c r="ABB91" s="78"/>
      <c r="ABC91" s="78"/>
      <c r="ABD91" s="78"/>
      <c r="ABE91" s="78"/>
      <c r="ABF91" s="78"/>
      <c r="ABG91" s="78"/>
      <c r="ABH91" s="78"/>
      <c r="ABI91" s="78"/>
      <c r="ABJ91" s="78"/>
      <c r="ABK91" s="78"/>
      <c r="ABL91" s="78"/>
      <c r="ABM91" s="78"/>
      <c r="ABN91" s="78"/>
      <c r="ABO91" s="78"/>
      <c r="ABP91" s="78"/>
      <c r="ABQ91" s="78"/>
      <c r="ABR91" s="78"/>
      <c r="ABS91" s="78"/>
      <c r="ABT91" s="78"/>
      <c r="ABU91" s="78"/>
      <c r="ABV91" s="78"/>
      <c r="ABW91" s="78"/>
      <c r="ABX91" s="78"/>
      <c r="ABY91" s="78"/>
      <c r="ABZ91" s="78"/>
      <c r="ACA91" s="78"/>
      <c r="ACB91" s="78"/>
      <c r="ACC91" s="78"/>
      <c r="ACD91" s="78"/>
      <c r="ACE91" s="78"/>
      <c r="ACF91" s="78"/>
      <c r="ACG91" s="78"/>
      <c r="ACH91" s="78"/>
      <c r="ACI91" s="78"/>
      <c r="ACJ91" s="78"/>
      <c r="ACK91" s="78"/>
      <c r="ACL91" s="78"/>
      <c r="ACM91" s="78"/>
      <c r="ACN91" s="78"/>
      <c r="ACO91" s="78"/>
      <c r="ACP91" s="78"/>
      <c r="ACQ91" s="78"/>
      <c r="ACR91" s="78"/>
      <c r="ACS91" s="78"/>
      <c r="ACT91" s="78"/>
      <c r="ACU91" s="78"/>
      <c r="ACV91" s="78"/>
      <c r="ACW91" s="78"/>
      <c r="ACX91" s="78"/>
      <c r="ACY91" s="78"/>
      <c r="ACZ91" s="78"/>
      <c r="ADA91" s="78"/>
      <c r="ADB91" s="78"/>
      <c r="ADC91" s="78"/>
      <c r="ADD91" s="78"/>
      <c r="ADE91" s="78"/>
      <c r="ADF91" s="78"/>
      <c r="ADG91" s="78"/>
      <c r="ADH91" s="78"/>
      <c r="ADI91" s="78"/>
      <c r="ADJ91" s="78"/>
      <c r="ADK91" s="78"/>
      <c r="ADL91" s="78"/>
      <c r="ADM91" s="78"/>
      <c r="ADN91" s="78"/>
      <c r="ADO91" s="78"/>
      <c r="ADP91" s="78"/>
      <c r="ADQ91" s="78"/>
      <c r="ADR91" s="78"/>
      <c r="ADS91" s="78"/>
      <c r="ADT91" s="78"/>
      <c r="ADU91" s="78"/>
      <c r="ADV91" s="78"/>
      <c r="ADW91" s="78"/>
      <c r="ADX91" s="78"/>
      <c r="ADY91" s="78"/>
      <c r="ADZ91" s="78"/>
      <c r="AEA91" s="78"/>
      <c r="AEB91" s="78"/>
      <c r="AEC91" s="78"/>
      <c r="AED91" s="78"/>
      <c r="AEE91" s="78"/>
      <c r="AEF91" s="78"/>
      <c r="AEG91" s="78"/>
      <c r="AEH91" s="78"/>
      <c r="AEI91" s="78"/>
      <c r="AEJ91" s="78"/>
      <c r="AEK91" s="78"/>
      <c r="AEL91" s="78"/>
      <c r="AEM91" s="78"/>
      <c r="AEN91" s="78"/>
      <c r="AEO91" s="78"/>
      <c r="AEP91" s="78"/>
      <c r="AEQ91" s="78"/>
      <c r="AER91" s="78"/>
      <c r="AES91" s="78"/>
      <c r="AET91" s="78"/>
      <c r="AEU91" s="78"/>
      <c r="AEV91" s="78"/>
      <c r="AEW91" s="78"/>
      <c r="AEX91" s="78"/>
      <c r="AEY91" s="78"/>
      <c r="AEZ91" s="78"/>
      <c r="AFA91" s="78"/>
      <c r="AFB91" s="78"/>
      <c r="AFC91" s="78"/>
      <c r="AFD91" s="78"/>
      <c r="AFE91" s="78"/>
      <c r="AFF91" s="78"/>
      <c r="AFG91" s="78"/>
      <c r="AFH91" s="78"/>
      <c r="AFI91" s="78"/>
      <c r="AFJ91" s="78"/>
      <c r="AFK91" s="78"/>
      <c r="AFL91" s="78"/>
      <c r="AFM91" s="78"/>
      <c r="AFN91" s="78"/>
      <c r="AFO91" s="78"/>
      <c r="AFP91" s="78"/>
      <c r="AFQ91" s="78"/>
      <c r="AFR91" s="78"/>
      <c r="AFS91" s="78"/>
      <c r="AFT91" s="78"/>
      <c r="AFU91" s="78"/>
      <c r="AFV91" s="78"/>
      <c r="AFW91" s="78"/>
      <c r="AFX91" s="78"/>
      <c r="AFY91" s="78"/>
      <c r="AFZ91" s="78"/>
      <c r="AGA91" s="78"/>
      <c r="AGB91" s="78"/>
      <c r="AGC91" s="78"/>
      <c r="AGD91" s="78"/>
      <c r="AGE91" s="78"/>
      <c r="AGF91" s="78"/>
      <c r="AGG91" s="78"/>
      <c r="AGH91" s="78"/>
      <c r="AGI91" s="78"/>
      <c r="AGJ91" s="78"/>
      <c r="AGK91" s="78"/>
      <c r="AGL91" s="78"/>
      <c r="AGM91" s="78"/>
      <c r="AGN91" s="78"/>
      <c r="AGO91" s="78"/>
      <c r="AGP91" s="78"/>
      <c r="AGQ91" s="78"/>
      <c r="AGR91" s="78"/>
      <c r="AGS91" s="78"/>
      <c r="AGT91" s="78"/>
      <c r="AGU91" s="78"/>
      <c r="AGV91" s="78"/>
      <c r="AGW91" s="78"/>
      <c r="AGX91" s="78"/>
      <c r="AGY91" s="78"/>
      <c r="AGZ91" s="78"/>
      <c r="AHA91" s="78"/>
      <c r="AHB91" s="78"/>
      <c r="AHC91" s="78"/>
      <c r="AHD91" s="78"/>
      <c r="AHE91" s="78"/>
      <c r="AHF91" s="78"/>
      <c r="AHG91" s="78"/>
      <c r="AHH91" s="78"/>
      <c r="AHI91" s="78"/>
      <c r="AHJ91" s="78"/>
      <c r="AHK91" s="78"/>
      <c r="AHL91" s="78"/>
      <c r="AHM91" s="78"/>
      <c r="AHN91" s="78"/>
      <c r="AHO91" s="78"/>
      <c r="AHP91" s="78"/>
      <c r="AHQ91" s="78"/>
      <c r="AHR91" s="78"/>
      <c r="AHS91" s="78"/>
      <c r="AHT91" s="78"/>
      <c r="AHU91" s="78"/>
      <c r="AHV91" s="78"/>
      <c r="AHW91" s="78"/>
      <c r="AHX91" s="78"/>
      <c r="AHY91" s="78"/>
      <c r="AHZ91" s="78"/>
      <c r="AIA91" s="78"/>
      <c r="AIB91" s="78"/>
      <c r="AIC91" s="78"/>
      <c r="AID91" s="78"/>
      <c r="AIE91" s="78"/>
      <c r="AIF91" s="78"/>
      <c r="AIG91" s="78"/>
      <c r="AIH91" s="78"/>
      <c r="AII91" s="78"/>
      <c r="AIJ91" s="78"/>
      <c r="AIK91" s="78"/>
      <c r="AIL91" s="78"/>
      <c r="AIM91" s="78"/>
      <c r="AIN91" s="78"/>
      <c r="AIO91" s="78"/>
      <c r="AIP91" s="78"/>
      <c r="AIQ91" s="78"/>
      <c r="AIR91" s="78"/>
      <c r="AIS91" s="78"/>
      <c r="AIT91" s="78"/>
      <c r="AIU91" s="78"/>
      <c r="AIV91" s="78"/>
      <c r="AIW91" s="78"/>
      <c r="AIX91" s="78"/>
      <c r="AIY91" s="78"/>
      <c r="AIZ91" s="78"/>
      <c r="AJA91" s="78"/>
      <c r="AJB91" s="78"/>
      <c r="AJC91" s="78"/>
      <c r="AJD91" s="78"/>
      <c r="AJE91" s="78"/>
      <c r="AJF91" s="78"/>
      <c r="AJG91" s="78"/>
      <c r="AJH91" s="78"/>
      <c r="AJI91" s="78"/>
      <c r="AJJ91" s="78"/>
      <c r="AJK91" s="78"/>
      <c r="AJL91" s="78"/>
      <c r="AJM91" s="78"/>
      <c r="AJN91" s="78"/>
      <c r="AJO91" s="78"/>
      <c r="AJP91" s="78"/>
      <c r="AJQ91" s="78"/>
      <c r="AJR91" s="78"/>
      <c r="AJS91" s="78"/>
      <c r="AJT91" s="78"/>
      <c r="AJU91" s="78"/>
      <c r="AJV91" s="78"/>
      <c r="AJW91" s="78"/>
      <c r="AJX91" s="78"/>
      <c r="AJY91" s="78"/>
      <c r="AJZ91" s="78"/>
      <c r="AKA91" s="78"/>
      <c r="AKB91" s="78"/>
      <c r="AKC91" s="78"/>
      <c r="AKD91" s="78"/>
      <c r="AKE91" s="78"/>
      <c r="AKF91" s="78"/>
      <c r="AKG91" s="78"/>
      <c r="AKH91" s="78"/>
      <c r="AKI91" s="78"/>
      <c r="AKJ91" s="78"/>
      <c r="AKK91" s="78"/>
      <c r="AKL91" s="78"/>
      <c r="AKM91" s="78"/>
      <c r="AKN91" s="78"/>
      <c r="AKO91" s="78"/>
      <c r="AKP91" s="78"/>
      <c r="AKQ91" s="78"/>
      <c r="AKR91" s="78"/>
      <c r="AKS91" s="78"/>
      <c r="AKT91" s="78"/>
      <c r="AKU91" s="78"/>
      <c r="AKV91" s="78"/>
      <c r="AKW91" s="78"/>
      <c r="AKX91" s="78"/>
      <c r="AKY91" s="78"/>
      <c r="AKZ91" s="78"/>
      <c r="ALA91" s="78"/>
      <c r="ALB91" s="78"/>
      <c r="ALC91" s="78"/>
      <c r="ALD91" s="78"/>
      <c r="ALE91" s="78"/>
      <c r="ALF91" s="78"/>
      <c r="ALG91" s="78"/>
      <c r="ALH91" s="78"/>
      <c r="ALI91" s="78"/>
      <c r="ALJ91" s="78"/>
      <c r="ALK91" s="78"/>
      <c r="ALL91" s="78"/>
      <c r="ALM91" s="78"/>
      <c r="ALN91" s="78"/>
      <c r="ALO91" s="78"/>
      <c r="ALP91" s="78"/>
      <c r="ALQ91" s="78"/>
      <c r="ALR91" s="78"/>
      <c r="ALS91" s="78"/>
      <c r="ALT91" s="78"/>
      <c r="ALU91" s="78"/>
      <c r="ALV91" s="78"/>
      <c r="ALW91" s="78"/>
      <c r="ALX91" s="78"/>
      <c r="ALY91" s="78"/>
      <c r="ALZ91" s="78"/>
      <c r="AMA91" s="78"/>
      <c r="AMB91" s="78"/>
      <c r="AMC91" s="78"/>
      <c r="AMD91" s="78"/>
      <c r="AME91" s="78"/>
      <c r="AMF91" s="78"/>
      <c r="AMG91" s="78"/>
      <c r="AMH91" s="78"/>
      <c r="AMI91" s="78"/>
      <c r="AMJ91" s="78"/>
      <c r="AMK91" s="78"/>
      <c r="AML91" s="78"/>
      <c r="AMM91" s="78"/>
      <c r="AMN91" s="78"/>
      <c r="AMO91" s="78"/>
    </row>
    <row r="92" spans="1:1029" s="79" customFormat="1" ht="38.25" customHeight="1">
      <c r="A92" s="72">
        <v>70</v>
      </c>
      <c r="B92" s="72">
        <v>11</v>
      </c>
      <c r="C92" s="66" t="s">
        <v>782</v>
      </c>
      <c r="D92" s="66" t="s">
        <v>368</v>
      </c>
      <c r="E92" s="66" t="s">
        <v>96</v>
      </c>
      <c r="F92" s="197"/>
      <c r="G92" s="66" t="s">
        <v>780</v>
      </c>
      <c r="H92" s="46">
        <v>27</v>
      </c>
      <c r="I92" s="46">
        <v>27</v>
      </c>
      <c r="J92" s="207">
        <v>1</v>
      </c>
      <c r="K92" s="197"/>
      <c r="L92" s="66"/>
      <c r="M92" s="84"/>
      <c r="N92" s="66" t="s">
        <v>783</v>
      </c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  <c r="IT92" s="78"/>
      <c r="IU92" s="78"/>
      <c r="IV92" s="78"/>
      <c r="IW92" s="78"/>
      <c r="IX92" s="78"/>
      <c r="IY92" s="78"/>
      <c r="IZ92" s="78"/>
      <c r="JA92" s="78"/>
      <c r="JB92" s="78"/>
      <c r="JC92" s="78"/>
      <c r="JD92" s="78"/>
      <c r="JE92" s="78"/>
      <c r="JF92" s="78"/>
      <c r="JG92" s="78"/>
      <c r="JH92" s="78"/>
      <c r="JI92" s="78"/>
      <c r="JJ92" s="78"/>
      <c r="JK92" s="78"/>
      <c r="JL92" s="78"/>
      <c r="JM92" s="78"/>
      <c r="JN92" s="78"/>
      <c r="JO92" s="78"/>
      <c r="JP92" s="78"/>
      <c r="JQ92" s="78"/>
      <c r="JR92" s="78"/>
      <c r="JS92" s="78"/>
      <c r="JT92" s="78"/>
      <c r="JU92" s="78"/>
      <c r="JV92" s="78"/>
      <c r="JW92" s="78"/>
      <c r="JX92" s="78"/>
      <c r="JY92" s="78"/>
      <c r="JZ92" s="78"/>
      <c r="KA92" s="78"/>
      <c r="KB92" s="78"/>
      <c r="KC92" s="78"/>
      <c r="KD92" s="78"/>
      <c r="KE92" s="78"/>
      <c r="KF92" s="78"/>
      <c r="KG92" s="78"/>
      <c r="KH92" s="78"/>
      <c r="KI92" s="78"/>
      <c r="KJ92" s="78"/>
      <c r="KK92" s="78"/>
      <c r="KL92" s="78"/>
      <c r="KM92" s="78"/>
      <c r="KN92" s="78"/>
      <c r="KO92" s="78"/>
      <c r="KP92" s="78"/>
      <c r="KQ92" s="78"/>
      <c r="KR92" s="78"/>
      <c r="KS92" s="78"/>
      <c r="KT92" s="78"/>
      <c r="KU92" s="78"/>
      <c r="KV92" s="78"/>
      <c r="KW92" s="78"/>
      <c r="KX92" s="78"/>
      <c r="KY92" s="78"/>
      <c r="KZ92" s="78"/>
      <c r="LA92" s="78"/>
      <c r="LB92" s="78"/>
      <c r="LC92" s="78"/>
      <c r="LD92" s="78"/>
      <c r="LE92" s="78"/>
      <c r="LF92" s="78"/>
      <c r="LG92" s="78"/>
      <c r="LH92" s="78"/>
      <c r="LI92" s="78"/>
      <c r="LJ92" s="78"/>
      <c r="LK92" s="78"/>
      <c r="LL92" s="78"/>
      <c r="LM92" s="78"/>
      <c r="LN92" s="78"/>
      <c r="LO92" s="78"/>
      <c r="LP92" s="78"/>
      <c r="LQ92" s="78"/>
      <c r="LR92" s="78"/>
      <c r="LS92" s="78"/>
      <c r="LT92" s="78"/>
      <c r="LU92" s="78"/>
      <c r="LV92" s="78"/>
      <c r="LW92" s="78"/>
      <c r="LX92" s="78"/>
      <c r="LY92" s="78"/>
      <c r="LZ92" s="78"/>
      <c r="MA92" s="78"/>
      <c r="MB92" s="78"/>
      <c r="MC92" s="78"/>
      <c r="MD92" s="78"/>
      <c r="ME92" s="78"/>
      <c r="MF92" s="78"/>
      <c r="MG92" s="78"/>
      <c r="MH92" s="78"/>
      <c r="MI92" s="78"/>
      <c r="MJ92" s="78"/>
      <c r="MK92" s="78"/>
      <c r="ML92" s="78"/>
      <c r="MM92" s="78"/>
      <c r="MN92" s="78"/>
      <c r="MO92" s="78"/>
      <c r="MP92" s="78"/>
      <c r="MQ92" s="78"/>
      <c r="MR92" s="78"/>
      <c r="MS92" s="78"/>
      <c r="MT92" s="78"/>
      <c r="MU92" s="78"/>
      <c r="MV92" s="78"/>
      <c r="MW92" s="78"/>
      <c r="MX92" s="78"/>
      <c r="MY92" s="78"/>
      <c r="MZ92" s="78"/>
      <c r="NA92" s="78"/>
      <c r="NB92" s="78"/>
      <c r="NC92" s="78"/>
      <c r="ND92" s="78"/>
      <c r="NE92" s="78"/>
      <c r="NF92" s="78"/>
      <c r="NG92" s="78"/>
      <c r="NH92" s="78"/>
      <c r="NI92" s="78"/>
      <c r="NJ92" s="78"/>
      <c r="NK92" s="78"/>
      <c r="NL92" s="78"/>
      <c r="NM92" s="78"/>
      <c r="NN92" s="78"/>
      <c r="NO92" s="78"/>
      <c r="NP92" s="78"/>
      <c r="NQ92" s="78"/>
      <c r="NR92" s="78"/>
      <c r="NS92" s="78"/>
      <c r="NT92" s="78"/>
      <c r="NU92" s="78"/>
      <c r="NV92" s="78"/>
      <c r="NW92" s="78"/>
      <c r="NX92" s="78"/>
      <c r="NY92" s="78"/>
      <c r="NZ92" s="78"/>
      <c r="OA92" s="78"/>
      <c r="OB92" s="78"/>
      <c r="OC92" s="78"/>
      <c r="OD92" s="78"/>
      <c r="OE92" s="78"/>
      <c r="OF92" s="78"/>
      <c r="OG92" s="78"/>
      <c r="OH92" s="78"/>
      <c r="OI92" s="78"/>
      <c r="OJ92" s="78"/>
      <c r="OK92" s="78"/>
      <c r="OL92" s="78"/>
      <c r="OM92" s="78"/>
      <c r="ON92" s="78"/>
      <c r="OO92" s="78"/>
      <c r="OP92" s="78"/>
      <c r="OQ92" s="78"/>
      <c r="OR92" s="78"/>
      <c r="OS92" s="78"/>
      <c r="OT92" s="78"/>
      <c r="OU92" s="78"/>
      <c r="OV92" s="78"/>
      <c r="OW92" s="78"/>
      <c r="OX92" s="78"/>
      <c r="OY92" s="78"/>
      <c r="OZ92" s="78"/>
      <c r="PA92" s="78"/>
      <c r="PB92" s="78"/>
      <c r="PC92" s="78"/>
      <c r="PD92" s="78"/>
      <c r="PE92" s="78"/>
      <c r="PF92" s="78"/>
      <c r="PG92" s="78"/>
      <c r="PH92" s="78"/>
      <c r="PI92" s="78"/>
      <c r="PJ92" s="78"/>
      <c r="PK92" s="78"/>
      <c r="PL92" s="78"/>
      <c r="PM92" s="78"/>
      <c r="PN92" s="78"/>
      <c r="PO92" s="78"/>
      <c r="PP92" s="78"/>
      <c r="PQ92" s="78"/>
      <c r="PR92" s="78"/>
      <c r="PS92" s="78"/>
      <c r="PT92" s="78"/>
      <c r="PU92" s="78"/>
      <c r="PV92" s="78"/>
      <c r="PW92" s="78"/>
      <c r="PX92" s="78"/>
      <c r="PY92" s="78"/>
      <c r="PZ92" s="78"/>
      <c r="QA92" s="78"/>
      <c r="QB92" s="78"/>
      <c r="QC92" s="78"/>
      <c r="QD92" s="78"/>
      <c r="QE92" s="78"/>
      <c r="QF92" s="78"/>
      <c r="QG92" s="78"/>
      <c r="QH92" s="78"/>
      <c r="QI92" s="78"/>
      <c r="QJ92" s="78"/>
      <c r="QK92" s="78"/>
      <c r="QL92" s="78"/>
      <c r="QM92" s="78"/>
      <c r="QN92" s="78"/>
      <c r="QO92" s="78"/>
      <c r="QP92" s="78"/>
      <c r="QQ92" s="78"/>
      <c r="QR92" s="78"/>
      <c r="QS92" s="78"/>
      <c r="QT92" s="78"/>
      <c r="QU92" s="78"/>
      <c r="QV92" s="78"/>
      <c r="QW92" s="78"/>
      <c r="QX92" s="78"/>
      <c r="QY92" s="78"/>
      <c r="QZ92" s="78"/>
      <c r="RA92" s="78"/>
      <c r="RB92" s="78"/>
      <c r="RC92" s="78"/>
      <c r="RD92" s="78"/>
      <c r="RE92" s="78"/>
      <c r="RF92" s="78"/>
      <c r="RG92" s="78"/>
      <c r="RH92" s="78"/>
      <c r="RI92" s="78"/>
      <c r="RJ92" s="78"/>
      <c r="RK92" s="78"/>
      <c r="RL92" s="78"/>
      <c r="RM92" s="78"/>
      <c r="RN92" s="78"/>
      <c r="RO92" s="78"/>
      <c r="RP92" s="78"/>
      <c r="RQ92" s="78"/>
      <c r="RR92" s="78"/>
      <c r="RS92" s="78"/>
      <c r="RT92" s="78"/>
      <c r="RU92" s="78"/>
      <c r="RV92" s="78"/>
      <c r="RW92" s="78"/>
      <c r="RX92" s="78"/>
      <c r="RY92" s="78"/>
      <c r="RZ92" s="78"/>
      <c r="SA92" s="78"/>
      <c r="SB92" s="78"/>
      <c r="SC92" s="78"/>
      <c r="SD92" s="78"/>
      <c r="SE92" s="78"/>
      <c r="SF92" s="78"/>
      <c r="SG92" s="78"/>
      <c r="SH92" s="78"/>
      <c r="SI92" s="78"/>
      <c r="SJ92" s="78"/>
      <c r="SK92" s="78"/>
      <c r="SL92" s="78"/>
      <c r="SM92" s="78"/>
      <c r="SN92" s="78"/>
      <c r="SO92" s="78"/>
      <c r="SP92" s="78"/>
      <c r="SQ92" s="78"/>
      <c r="SR92" s="78"/>
      <c r="SS92" s="78"/>
      <c r="ST92" s="78"/>
      <c r="SU92" s="78"/>
      <c r="SV92" s="78"/>
      <c r="SW92" s="78"/>
      <c r="SX92" s="78"/>
      <c r="SY92" s="78"/>
      <c r="SZ92" s="78"/>
      <c r="TA92" s="78"/>
      <c r="TB92" s="78"/>
      <c r="TC92" s="78"/>
      <c r="TD92" s="78"/>
      <c r="TE92" s="78"/>
      <c r="TF92" s="78"/>
      <c r="TG92" s="78"/>
      <c r="TH92" s="78"/>
      <c r="TI92" s="78"/>
      <c r="TJ92" s="78"/>
      <c r="TK92" s="78"/>
      <c r="TL92" s="78"/>
      <c r="TM92" s="78"/>
      <c r="TN92" s="78"/>
      <c r="TO92" s="78"/>
      <c r="TP92" s="78"/>
      <c r="TQ92" s="78"/>
      <c r="TR92" s="78"/>
      <c r="TS92" s="78"/>
      <c r="TT92" s="78"/>
      <c r="TU92" s="78"/>
      <c r="TV92" s="78"/>
      <c r="TW92" s="78"/>
      <c r="TX92" s="78"/>
      <c r="TY92" s="78"/>
      <c r="TZ92" s="78"/>
      <c r="UA92" s="78"/>
      <c r="UB92" s="78"/>
      <c r="UC92" s="78"/>
      <c r="UD92" s="78"/>
      <c r="UE92" s="78"/>
      <c r="UF92" s="78"/>
      <c r="UG92" s="78"/>
      <c r="UH92" s="78"/>
      <c r="UI92" s="78"/>
      <c r="UJ92" s="78"/>
      <c r="UK92" s="78"/>
      <c r="UL92" s="78"/>
      <c r="UM92" s="78"/>
      <c r="UN92" s="78"/>
      <c r="UO92" s="78"/>
      <c r="UP92" s="78"/>
      <c r="UQ92" s="78"/>
      <c r="UR92" s="78"/>
      <c r="US92" s="78"/>
      <c r="UT92" s="78"/>
      <c r="UU92" s="78"/>
      <c r="UV92" s="78"/>
      <c r="UW92" s="78"/>
      <c r="UX92" s="78"/>
      <c r="UY92" s="78"/>
      <c r="UZ92" s="78"/>
      <c r="VA92" s="78"/>
      <c r="VB92" s="78"/>
      <c r="VC92" s="78"/>
      <c r="VD92" s="78"/>
      <c r="VE92" s="78"/>
      <c r="VF92" s="78"/>
      <c r="VG92" s="78"/>
      <c r="VH92" s="78"/>
      <c r="VI92" s="78"/>
      <c r="VJ92" s="78"/>
      <c r="VK92" s="78"/>
      <c r="VL92" s="78"/>
      <c r="VM92" s="78"/>
      <c r="VN92" s="78"/>
      <c r="VO92" s="78"/>
      <c r="VP92" s="78"/>
      <c r="VQ92" s="78"/>
      <c r="VR92" s="78"/>
      <c r="VS92" s="78"/>
      <c r="VT92" s="78"/>
      <c r="VU92" s="78"/>
      <c r="VV92" s="78"/>
      <c r="VW92" s="78"/>
      <c r="VX92" s="78"/>
      <c r="VY92" s="78"/>
      <c r="VZ92" s="78"/>
      <c r="WA92" s="78"/>
      <c r="WB92" s="78"/>
      <c r="WC92" s="78"/>
      <c r="WD92" s="78"/>
      <c r="WE92" s="78"/>
      <c r="WF92" s="78"/>
      <c r="WG92" s="78"/>
      <c r="WH92" s="78"/>
      <c r="WI92" s="78"/>
      <c r="WJ92" s="78"/>
      <c r="WK92" s="78"/>
      <c r="WL92" s="78"/>
      <c r="WM92" s="78"/>
      <c r="WN92" s="78"/>
      <c r="WO92" s="78"/>
      <c r="WP92" s="78"/>
      <c r="WQ92" s="78"/>
      <c r="WR92" s="78"/>
      <c r="WS92" s="78"/>
      <c r="WT92" s="78"/>
      <c r="WU92" s="78"/>
      <c r="WV92" s="78"/>
      <c r="WW92" s="78"/>
      <c r="WX92" s="78"/>
      <c r="WY92" s="78"/>
      <c r="WZ92" s="78"/>
      <c r="XA92" s="78"/>
      <c r="XB92" s="78"/>
      <c r="XC92" s="78"/>
      <c r="XD92" s="78"/>
      <c r="XE92" s="78"/>
      <c r="XF92" s="78"/>
      <c r="XG92" s="78"/>
      <c r="XH92" s="78"/>
      <c r="XI92" s="78"/>
      <c r="XJ92" s="78"/>
      <c r="XK92" s="78"/>
      <c r="XL92" s="78"/>
      <c r="XM92" s="78"/>
      <c r="XN92" s="78"/>
      <c r="XO92" s="78"/>
      <c r="XP92" s="78"/>
      <c r="XQ92" s="78"/>
      <c r="XR92" s="78"/>
      <c r="XS92" s="78"/>
      <c r="XT92" s="78"/>
      <c r="XU92" s="78"/>
      <c r="XV92" s="78"/>
      <c r="XW92" s="78"/>
      <c r="XX92" s="78"/>
      <c r="XY92" s="78"/>
      <c r="XZ92" s="78"/>
      <c r="YA92" s="78"/>
      <c r="YB92" s="78"/>
      <c r="YC92" s="78"/>
      <c r="YD92" s="78"/>
      <c r="YE92" s="78"/>
      <c r="YF92" s="78"/>
      <c r="YG92" s="78"/>
      <c r="YH92" s="78"/>
      <c r="YI92" s="78"/>
      <c r="YJ92" s="78"/>
      <c r="YK92" s="78"/>
      <c r="YL92" s="78"/>
      <c r="YM92" s="78"/>
      <c r="YN92" s="78"/>
      <c r="YO92" s="78"/>
      <c r="YP92" s="78"/>
      <c r="YQ92" s="78"/>
      <c r="YR92" s="78"/>
      <c r="YS92" s="78"/>
      <c r="YT92" s="78"/>
      <c r="YU92" s="78"/>
      <c r="YV92" s="78"/>
      <c r="YW92" s="78"/>
      <c r="YX92" s="78"/>
      <c r="YY92" s="78"/>
      <c r="YZ92" s="78"/>
      <c r="ZA92" s="78"/>
      <c r="ZB92" s="78"/>
      <c r="ZC92" s="78"/>
      <c r="ZD92" s="78"/>
      <c r="ZE92" s="78"/>
      <c r="ZF92" s="78"/>
      <c r="ZG92" s="78"/>
      <c r="ZH92" s="78"/>
      <c r="ZI92" s="78"/>
      <c r="ZJ92" s="78"/>
      <c r="ZK92" s="78"/>
      <c r="ZL92" s="78"/>
      <c r="ZM92" s="78"/>
      <c r="ZN92" s="78"/>
      <c r="ZO92" s="78"/>
      <c r="ZP92" s="78"/>
      <c r="ZQ92" s="78"/>
      <c r="ZR92" s="78"/>
      <c r="ZS92" s="78"/>
      <c r="ZT92" s="78"/>
      <c r="ZU92" s="78"/>
      <c r="ZV92" s="78"/>
      <c r="ZW92" s="78"/>
      <c r="ZX92" s="78"/>
      <c r="ZY92" s="78"/>
      <c r="ZZ92" s="78"/>
      <c r="AAA92" s="78"/>
      <c r="AAB92" s="78"/>
      <c r="AAC92" s="78"/>
      <c r="AAD92" s="78"/>
      <c r="AAE92" s="78"/>
      <c r="AAF92" s="78"/>
      <c r="AAG92" s="78"/>
      <c r="AAH92" s="78"/>
      <c r="AAI92" s="78"/>
      <c r="AAJ92" s="78"/>
      <c r="AAK92" s="78"/>
      <c r="AAL92" s="78"/>
      <c r="AAM92" s="78"/>
      <c r="AAN92" s="78"/>
      <c r="AAO92" s="78"/>
      <c r="AAP92" s="78"/>
      <c r="AAQ92" s="78"/>
      <c r="AAR92" s="78"/>
      <c r="AAS92" s="78"/>
      <c r="AAT92" s="78"/>
      <c r="AAU92" s="78"/>
      <c r="AAV92" s="78"/>
      <c r="AAW92" s="78"/>
      <c r="AAX92" s="78"/>
      <c r="AAY92" s="78"/>
      <c r="AAZ92" s="78"/>
      <c r="ABA92" s="78"/>
      <c r="ABB92" s="78"/>
      <c r="ABC92" s="78"/>
      <c r="ABD92" s="78"/>
      <c r="ABE92" s="78"/>
      <c r="ABF92" s="78"/>
      <c r="ABG92" s="78"/>
      <c r="ABH92" s="78"/>
      <c r="ABI92" s="78"/>
      <c r="ABJ92" s="78"/>
      <c r="ABK92" s="78"/>
      <c r="ABL92" s="78"/>
      <c r="ABM92" s="78"/>
      <c r="ABN92" s="78"/>
      <c r="ABO92" s="78"/>
      <c r="ABP92" s="78"/>
      <c r="ABQ92" s="78"/>
      <c r="ABR92" s="78"/>
      <c r="ABS92" s="78"/>
      <c r="ABT92" s="78"/>
      <c r="ABU92" s="78"/>
      <c r="ABV92" s="78"/>
      <c r="ABW92" s="78"/>
      <c r="ABX92" s="78"/>
      <c r="ABY92" s="78"/>
      <c r="ABZ92" s="78"/>
      <c r="ACA92" s="78"/>
      <c r="ACB92" s="78"/>
      <c r="ACC92" s="78"/>
      <c r="ACD92" s="78"/>
      <c r="ACE92" s="78"/>
      <c r="ACF92" s="78"/>
      <c r="ACG92" s="78"/>
      <c r="ACH92" s="78"/>
      <c r="ACI92" s="78"/>
      <c r="ACJ92" s="78"/>
      <c r="ACK92" s="78"/>
      <c r="ACL92" s="78"/>
      <c r="ACM92" s="78"/>
      <c r="ACN92" s="78"/>
      <c r="ACO92" s="78"/>
      <c r="ACP92" s="78"/>
      <c r="ACQ92" s="78"/>
      <c r="ACR92" s="78"/>
      <c r="ACS92" s="78"/>
      <c r="ACT92" s="78"/>
      <c r="ACU92" s="78"/>
      <c r="ACV92" s="78"/>
      <c r="ACW92" s="78"/>
      <c r="ACX92" s="78"/>
      <c r="ACY92" s="78"/>
      <c r="ACZ92" s="78"/>
      <c r="ADA92" s="78"/>
      <c r="ADB92" s="78"/>
      <c r="ADC92" s="78"/>
      <c r="ADD92" s="78"/>
      <c r="ADE92" s="78"/>
      <c r="ADF92" s="78"/>
      <c r="ADG92" s="78"/>
      <c r="ADH92" s="78"/>
      <c r="ADI92" s="78"/>
      <c r="ADJ92" s="78"/>
      <c r="ADK92" s="78"/>
      <c r="ADL92" s="78"/>
      <c r="ADM92" s="78"/>
      <c r="ADN92" s="78"/>
      <c r="ADO92" s="78"/>
      <c r="ADP92" s="78"/>
      <c r="ADQ92" s="78"/>
      <c r="ADR92" s="78"/>
      <c r="ADS92" s="78"/>
      <c r="ADT92" s="78"/>
      <c r="ADU92" s="78"/>
      <c r="ADV92" s="78"/>
      <c r="ADW92" s="78"/>
      <c r="ADX92" s="78"/>
      <c r="ADY92" s="78"/>
      <c r="ADZ92" s="78"/>
      <c r="AEA92" s="78"/>
      <c r="AEB92" s="78"/>
      <c r="AEC92" s="78"/>
      <c r="AED92" s="78"/>
      <c r="AEE92" s="78"/>
      <c r="AEF92" s="78"/>
      <c r="AEG92" s="78"/>
      <c r="AEH92" s="78"/>
      <c r="AEI92" s="78"/>
      <c r="AEJ92" s="78"/>
      <c r="AEK92" s="78"/>
      <c r="AEL92" s="78"/>
      <c r="AEM92" s="78"/>
      <c r="AEN92" s="78"/>
      <c r="AEO92" s="78"/>
      <c r="AEP92" s="78"/>
      <c r="AEQ92" s="78"/>
      <c r="AER92" s="78"/>
      <c r="AES92" s="78"/>
      <c r="AET92" s="78"/>
      <c r="AEU92" s="78"/>
      <c r="AEV92" s="78"/>
      <c r="AEW92" s="78"/>
      <c r="AEX92" s="78"/>
      <c r="AEY92" s="78"/>
      <c r="AEZ92" s="78"/>
      <c r="AFA92" s="78"/>
      <c r="AFB92" s="78"/>
      <c r="AFC92" s="78"/>
      <c r="AFD92" s="78"/>
      <c r="AFE92" s="78"/>
      <c r="AFF92" s="78"/>
      <c r="AFG92" s="78"/>
      <c r="AFH92" s="78"/>
      <c r="AFI92" s="78"/>
      <c r="AFJ92" s="78"/>
      <c r="AFK92" s="78"/>
      <c r="AFL92" s="78"/>
      <c r="AFM92" s="78"/>
      <c r="AFN92" s="78"/>
      <c r="AFO92" s="78"/>
      <c r="AFP92" s="78"/>
      <c r="AFQ92" s="78"/>
      <c r="AFR92" s="78"/>
      <c r="AFS92" s="78"/>
      <c r="AFT92" s="78"/>
      <c r="AFU92" s="78"/>
      <c r="AFV92" s="78"/>
      <c r="AFW92" s="78"/>
      <c r="AFX92" s="78"/>
      <c r="AFY92" s="78"/>
      <c r="AFZ92" s="78"/>
      <c r="AGA92" s="78"/>
      <c r="AGB92" s="78"/>
      <c r="AGC92" s="78"/>
      <c r="AGD92" s="78"/>
      <c r="AGE92" s="78"/>
      <c r="AGF92" s="78"/>
      <c r="AGG92" s="78"/>
      <c r="AGH92" s="78"/>
      <c r="AGI92" s="78"/>
      <c r="AGJ92" s="78"/>
      <c r="AGK92" s="78"/>
      <c r="AGL92" s="78"/>
      <c r="AGM92" s="78"/>
      <c r="AGN92" s="78"/>
      <c r="AGO92" s="78"/>
      <c r="AGP92" s="78"/>
      <c r="AGQ92" s="78"/>
      <c r="AGR92" s="78"/>
      <c r="AGS92" s="78"/>
      <c r="AGT92" s="78"/>
      <c r="AGU92" s="78"/>
      <c r="AGV92" s="78"/>
      <c r="AGW92" s="78"/>
      <c r="AGX92" s="78"/>
      <c r="AGY92" s="78"/>
      <c r="AGZ92" s="78"/>
      <c r="AHA92" s="78"/>
      <c r="AHB92" s="78"/>
      <c r="AHC92" s="78"/>
      <c r="AHD92" s="78"/>
      <c r="AHE92" s="78"/>
      <c r="AHF92" s="78"/>
      <c r="AHG92" s="78"/>
      <c r="AHH92" s="78"/>
      <c r="AHI92" s="78"/>
      <c r="AHJ92" s="78"/>
      <c r="AHK92" s="78"/>
      <c r="AHL92" s="78"/>
      <c r="AHM92" s="78"/>
      <c r="AHN92" s="78"/>
      <c r="AHO92" s="78"/>
      <c r="AHP92" s="78"/>
      <c r="AHQ92" s="78"/>
      <c r="AHR92" s="78"/>
      <c r="AHS92" s="78"/>
      <c r="AHT92" s="78"/>
      <c r="AHU92" s="78"/>
      <c r="AHV92" s="78"/>
      <c r="AHW92" s="78"/>
      <c r="AHX92" s="78"/>
      <c r="AHY92" s="78"/>
      <c r="AHZ92" s="78"/>
      <c r="AIA92" s="78"/>
      <c r="AIB92" s="78"/>
      <c r="AIC92" s="78"/>
      <c r="AID92" s="78"/>
      <c r="AIE92" s="78"/>
      <c r="AIF92" s="78"/>
      <c r="AIG92" s="78"/>
      <c r="AIH92" s="78"/>
      <c r="AII92" s="78"/>
      <c r="AIJ92" s="78"/>
      <c r="AIK92" s="78"/>
      <c r="AIL92" s="78"/>
      <c r="AIM92" s="78"/>
      <c r="AIN92" s="78"/>
      <c r="AIO92" s="78"/>
      <c r="AIP92" s="78"/>
      <c r="AIQ92" s="78"/>
      <c r="AIR92" s="78"/>
      <c r="AIS92" s="78"/>
      <c r="AIT92" s="78"/>
      <c r="AIU92" s="78"/>
      <c r="AIV92" s="78"/>
      <c r="AIW92" s="78"/>
      <c r="AIX92" s="78"/>
      <c r="AIY92" s="78"/>
      <c r="AIZ92" s="78"/>
      <c r="AJA92" s="78"/>
      <c r="AJB92" s="78"/>
      <c r="AJC92" s="78"/>
      <c r="AJD92" s="78"/>
      <c r="AJE92" s="78"/>
      <c r="AJF92" s="78"/>
      <c r="AJG92" s="78"/>
      <c r="AJH92" s="78"/>
      <c r="AJI92" s="78"/>
      <c r="AJJ92" s="78"/>
      <c r="AJK92" s="78"/>
      <c r="AJL92" s="78"/>
      <c r="AJM92" s="78"/>
      <c r="AJN92" s="78"/>
      <c r="AJO92" s="78"/>
      <c r="AJP92" s="78"/>
      <c r="AJQ92" s="78"/>
      <c r="AJR92" s="78"/>
      <c r="AJS92" s="78"/>
      <c r="AJT92" s="78"/>
      <c r="AJU92" s="78"/>
      <c r="AJV92" s="78"/>
      <c r="AJW92" s="78"/>
      <c r="AJX92" s="78"/>
      <c r="AJY92" s="78"/>
      <c r="AJZ92" s="78"/>
      <c r="AKA92" s="78"/>
      <c r="AKB92" s="78"/>
      <c r="AKC92" s="78"/>
      <c r="AKD92" s="78"/>
      <c r="AKE92" s="78"/>
      <c r="AKF92" s="78"/>
      <c r="AKG92" s="78"/>
      <c r="AKH92" s="78"/>
      <c r="AKI92" s="78"/>
      <c r="AKJ92" s="78"/>
      <c r="AKK92" s="78"/>
      <c r="AKL92" s="78"/>
      <c r="AKM92" s="78"/>
      <c r="AKN92" s="78"/>
      <c r="AKO92" s="78"/>
      <c r="AKP92" s="78"/>
      <c r="AKQ92" s="78"/>
      <c r="AKR92" s="78"/>
      <c r="AKS92" s="78"/>
      <c r="AKT92" s="78"/>
      <c r="AKU92" s="78"/>
      <c r="AKV92" s="78"/>
      <c r="AKW92" s="78"/>
      <c r="AKX92" s="78"/>
      <c r="AKY92" s="78"/>
      <c r="AKZ92" s="78"/>
      <c r="ALA92" s="78"/>
      <c r="ALB92" s="78"/>
      <c r="ALC92" s="78"/>
      <c r="ALD92" s="78"/>
      <c r="ALE92" s="78"/>
      <c r="ALF92" s="78"/>
      <c r="ALG92" s="78"/>
      <c r="ALH92" s="78"/>
      <c r="ALI92" s="78"/>
      <c r="ALJ92" s="78"/>
      <c r="ALK92" s="78"/>
      <c r="ALL92" s="78"/>
      <c r="ALM92" s="78"/>
      <c r="ALN92" s="78"/>
      <c r="ALO92" s="78"/>
      <c r="ALP92" s="78"/>
      <c r="ALQ92" s="78"/>
      <c r="ALR92" s="78"/>
      <c r="ALS92" s="78"/>
      <c r="ALT92" s="78"/>
      <c r="ALU92" s="78"/>
      <c r="ALV92" s="78"/>
      <c r="ALW92" s="78"/>
      <c r="ALX92" s="78"/>
      <c r="ALY92" s="78"/>
      <c r="ALZ92" s="78"/>
      <c r="AMA92" s="78"/>
      <c r="AMB92" s="78"/>
      <c r="AMC92" s="78"/>
      <c r="AMD92" s="78"/>
      <c r="AME92" s="78"/>
      <c r="AMF92" s="78"/>
      <c r="AMG92" s="78"/>
      <c r="AMH92" s="78"/>
      <c r="AMI92" s="78"/>
      <c r="AMJ92" s="78"/>
      <c r="AMK92" s="78"/>
      <c r="AML92" s="78"/>
      <c r="AMM92" s="78"/>
      <c r="AMN92" s="78"/>
      <c r="AMO92" s="78"/>
    </row>
    <row r="93" spans="1:1029" s="79" customFormat="1" ht="49.5" customHeight="1">
      <c r="A93" s="72">
        <v>71</v>
      </c>
      <c r="B93" s="72">
        <v>12</v>
      </c>
      <c r="C93" s="66" t="s">
        <v>784</v>
      </c>
      <c r="D93" s="66" t="s">
        <v>368</v>
      </c>
      <c r="E93" s="66" t="s">
        <v>261</v>
      </c>
      <c r="F93" s="197"/>
      <c r="G93" s="66" t="s">
        <v>780</v>
      </c>
      <c r="H93" s="46">
        <v>72.66</v>
      </c>
      <c r="I93" s="46">
        <v>72.66</v>
      </c>
      <c r="J93" s="19">
        <v>1</v>
      </c>
      <c r="K93" s="197"/>
      <c r="L93" s="66"/>
      <c r="M93" s="93"/>
      <c r="N93" s="66" t="s">
        <v>785</v>
      </c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8"/>
      <c r="IO93" s="78"/>
      <c r="IP93" s="78"/>
      <c r="IQ93" s="78"/>
      <c r="IR93" s="78"/>
      <c r="IS93" s="78"/>
      <c r="IT93" s="78"/>
      <c r="IU93" s="78"/>
      <c r="IV93" s="78"/>
      <c r="IW93" s="78"/>
      <c r="IX93" s="78"/>
      <c r="IY93" s="78"/>
      <c r="IZ93" s="78"/>
      <c r="JA93" s="78"/>
      <c r="JB93" s="78"/>
      <c r="JC93" s="78"/>
      <c r="JD93" s="78"/>
      <c r="JE93" s="78"/>
      <c r="JF93" s="78"/>
      <c r="JG93" s="78"/>
      <c r="JH93" s="78"/>
      <c r="JI93" s="78"/>
      <c r="JJ93" s="78"/>
      <c r="JK93" s="78"/>
      <c r="JL93" s="78"/>
      <c r="JM93" s="78"/>
      <c r="JN93" s="78"/>
      <c r="JO93" s="78"/>
      <c r="JP93" s="78"/>
      <c r="JQ93" s="78"/>
      <c r="JR93" s="78"/>
      <c r="JS93" s="78"/>
      <c r="JT93" s="78"/>
      <c r="JU93" s="78"/>
      <c r="JV93" s="78"/>
      <c r="JW93" s="78"/>
      <c r="JX93" s="78"/>
      <c r="JY93" s="78"/>
      <c r="JZ93" s="78"/>
      <c r="KA93" s="78"/>
      <c r="KB93" s="78"/>
      <c r="KC93" s="78"/>
      <c r="KD93" s="78"/>
      <c r="KE93" s="78"/>
      <c r="KF93" s="78"/>
      <c r="KG93" s="78"/>
      <c r="KH93" s="78"/>
      <c r="KI93" s="78"/>
      <c r="KJ93" s="78"/>
      <c r="KK93" s="78"/>
      <c r="KL93" s="78"/>
      <c r="KM93" s="78"/>
      <c r="KN93" s="78"/>
      <c r="KO93" s="78"/>
      <c r="KP93" s="78"/>
      <c r="KQ93" s="78"/>
      <c r="KR93" s="78"/>
      <c r="KS93" s="78"/>
      <c r="KT93" s="78"/>
      <c r="KU93" s="78"/>
      <c r="KV93" s="78"/>
      <c r="KW93" s="78"/>
      <c r="KX93" s="78"/>
      <c r="KY93" s="78"/>
      <c r="KZ93" s="78"/>
      <c r="LA93" s="78"/>
      <c r="LB93" s="78"/>
      <c r="LC93" s="78"/>
      <c r="LD93" s="78"/>
      <c r="LE93" s="78"/>
      <c r="LF93" s="78"/>
      <c r="LG93" s="78"/>
      <c r="LH93" s="78"/>
      <c r="LI93" s="78"/>
      <c r="LJ93" s="78"/>
      <c r="LK93" s="78"/>
      <c r="LL93" s="78"/>
      <c r="LM93" s="78"/>
      <c r="LN93" s="78"/>
      <c r="LO93" s="78"/>
      <c r="LP93" s="78"/>
      <c r="LQ93" s="78"/>
      <c r="LR93" s="78"/>
      <c r="LS93" s="78"/>
      <c r="LT93" s="78"/>
      <c r="LU93" s="78"/>
      <c r="LV93" s="78"/>
      <c r="LW93" s="78"/>
      <c r="LX93" s="78"/>
      <c r="LY93" s="78"/>
      <c r="LZ93" s="78"/>
      <c r="MA93" s="78"/>
      <c r="MB93" s="78"/>
      <c r="MC93" s="78"/>
      <c r="MD93" s="78"/>
      <c r="ME93" s="78"/>
      <c r="MF93" s="78"/>
      <c r="MG93" s="78"/>
      <c r="MH93" s="78"/>
      <c r="MI93" s="78"/>
      <c r="MJ93" s="78"/>
      <c r="MK93" s="78"/>
      <c r="ML93" s="78"/>
      <c r="MM93" s="78"/>
      <c r="MN93" s="78"/>
      <c r="MO93" s="78"/>
      <c r="MP93" s="78"/>
      <c r="MQ93" s="78"/>
      <c r="MR93" s="78"/>
      <c r="MS93" s="78"/>
      <c r="MT93" s="78"/>
      <c r="MU93" s="78"/>
      <c r="MV93" s="78"/>
      <c r="MW93" s="78"/>
      <c r="MX93" s="78"/>
      <c r="MY93" s="78"/>
      <c r="MZ93" s="78"/>
      <c r="NA93" s="78"/>
      <c r="NB93" s="78"/>
      <c r="NC93" s="78"/>
      <c r="ND93" s="78"/>
      <c r="NE93" s="78"/>
      <c r="NF93" s="78"/>
      <c r="NG93" s="78"/>
      <c r="NH93" s="78"/>
      <c r="NI93" s="78"/>
      <c r="NJ93" s="78"/>
      <c r="NK93" s="78"/>
      <c r="NL93" s="78"/>
      <c r="NM93" s="78"/>
      <c r="NN93" s="78"/>
      <c r="NO93" s="78"/>
      <c r="NP93" s="78"/>
      <c r="NQ93" s="78"/>
      <c r="NR93" s="78"/>
      <c r="NS93" s="78"/>
      <c r="NT93" s="78"/>
      <c r="NU93" s="78"/>
      <c r="NV93" s="78"/>
      <c r="NW93" s="78"/>
      <c r="NX93" s="78"/>
      <c r="NY93" s="78"/>
      <c r="NZ93" s="78"/>
      <c r="OA93" s="78"/>
      <c r="OB93" s="78"/>
      <c r="OC93" s="78"/>
      <c r="OD93" s="78"/>
      <c r="OE93" s="78"/>
      <c r="OF93" s="78"/>
      <c r="OG93" s="78"/>
      <c r="OH93" s="78"/>
      <c r="OI93" s="78"/>
      <c r="OJ93" s="78"/>
      <c r="OK93" s="78"/>
      <c r="OL93" s="78"/>
      <c r="OM93" s="78"/>
      <c r="ON93" s="78"/>
      <c r="OO93" s="78"/>
      <c r="OP93" s="78"/>
      <c r="OQ93" s="78"/>
      <c r="OR93" s="78"/>
      <c r="OS93" s="78"/>
      <c r="OT93" s="78"/>
      <c r="OU93" s="78"/>
      <c r="OV93" s="78"/>
      <c r="OW93" s="78"/>
      <c r="OX93" s="78"/>
      <c r="OY93" s="78"/>
      <c r="OZ93" s="78"/>
      <c r="PA93" s="78"/>
      <c r="PB93" s="78"/>
      <c r="PC93" s="78"/>
      <c r="PD93" s="78"/>
      <c r="PE93" s="78"/>
      <c r="PF93" s="78"/>
      <c r="PG93" s="78"/>
      <c r="PH93" s="78"/>
      <c r="PI93" s="78"/>
      <c r="PJ93" s="78"/>
      <c r="PK93" s="78"/>
      <c r="PL93" s="78"/>
      <c r="PM93" s="78"/>
      <c r="PN93" s="78"/>
      <c r="PO93" s="78"/>
      <c r="PP93" s="78"/>
      <c r="PQ93" s="78"/>
      <c r="PR93" s="78"/>
      <c r="PS93" s="78"/>
      <c r="PT93" s="78"/>
      <c r="PU93" s="78"/>
      <c r="PV93" s="78"/>
      <c r="PW93" s="78"/>
      <c r="PX93" s="78"/>
      <c r="PY93" s="78"/>
      <c r="PZ93" s="78"/>
      <c r="QA93" s="78"/>
      <c r="QB93" s="78"/>
      <c r="QC93" s="78"/>
      <c r="QD93" s="78"/>
      <c r="QE93" s="78"/>
      <c r="QF93" s="78"/>
      <c r="QG93" s="78"/>
      <c r="QH93" s="78"/>
      <c r="QI93" s="78"/>
      <c r="QJ93" s="78"/>
      <c r="QK93" s="78"/>
      <c r="QL93" s="78"/>
      <c r="QM93" s="78"/>
      <c r="QN93" s="78"/>
      <c r="QO93" s="78"/>
      <c r="QP93" s="78"/>
      <c r="QQ93" s="78"/>
      <c r="QR93" s="78"/>
      <c r="QS93" s="78"/>
      <c r="QT93" s="78"/>
      <c r="QU93" s="78"/>
      <c r="QV93" s="78"/>
      <c r="QW93" s="78"/>
      <c r="QX93" s="78"/>
      <c r="QY93" s="78"/>
      <c r="QZ93" s="78"/>
      <c r="RA93" s="78"/>
      <c r="RB93" s="78"/>
      <c r="RC93" s="78"/>
      <c r="RD93" s="78"/>
      <c r="RE93" s="78"/>
      <c r="RF93" s="78"/>
      <c r="RG93" s="78"/>
      <c r="RH93" s="78"/>
      <c r="RI93" s="78"/>
      <c r="RJ93" s="78"/>
      <c r="RK93" s="78"/>
      <c r="RL93" s="78"/>
      <c r="RM93" s="78"/>
      <c r="RN93" s="78"/>
      <c r="RO93" s="78"/>
      <c r="RP93" s="78"/>
      <c r="RQ93" s="78"/>
      <c r="RR93" s="78"/>
      <c r="RS93" s="78"/>
      <c r="RT93" s="78"/>
      <c r="RU93" s="78"/>
      <c r="RV93" s="78"/>
      <c r="RW93" s="78"/>
      <c r="RX93" s="78"/>
      <c r="RY93" s="78"/>
      <c r="RZ93" s="78"/>
      <c r="SA93" s="78"/>
      <c r="SB93" s="78"/>
      <c r="SC93" s="78"/>
      <c r="SD93" s="78"/>
      <c r="SE93" s="78"/>
      <c r="SF93" s="78"/>
      <c r="SG93" s="78"/>
      <c r="SH93" s="78"/>
      <c r="SI93" s="78"/>
      <c r="SJ93" s="78"/>
      <c r="SK93" s="78"/>
      <c r="SL93" s="78"/>
      <c r="SM93" s="78"/>
      <c r="SN93" s="78"/>
      <c r="SO93" s="78"/>
      <c r="SP93" s="78"/>
      <c r="SQ93" s="78"/>
      <c r="SR93" s="78"/>
      <c r="SS93" s="78"/>
      <c r="ST93" s="78"/>
      <c r="SU93" s="78"/>
      <c r="SV93" s="78"/>
      <c r="SW93" s="78"/>
      <c r="SX93" s="78"/>
      <c r="SY93" s="78"/>
      <c r="SZ93" s="78"/>
      <c r="TA93" s="78"/>
      <c r="TB93" s="78"/>
      <c r="TC93" s="78"/>
      <c r="TD93" s="78"/>
      <c r="TE93" s="78"/>
      <c r="TF93" s="78"/>
      <c r="TG93" s="78"/>
      <c r="TH93" s="78"/>
      <c r="TI93" s="78"/>
      <c r="TJ93" s="78"/>
      <c r="TK93" s="78"/>
      <c r="TL93" s="78"/>
      <c r="TM93" s="78"/>
      <c r="TN93" s="78"/>
      <c r="TO93" s="78"/>
      <c r="TP93" s="78"/>
      <c r="TQ93" s="78"/>
      <c r="TR93" s="78"/>
      <c r="TS93" s="78"/>
      <c r="TT93" s="78"/>
      <c r="TU93" s="78"/>
      <c r="TV93" s="78"/>
      <c r="TW93" s="78"/>
      <c r="TX93" s="78"/>
      <c r="TY93" s="78"/>
      <c r="TZ93" s="78"/>
      <c r="UA93" s="78"/>
      <c r="UB93" s="78"/>
      <c r="UC93" s="78"/>
      <c r="UD93" s="78"/>
      <c r="UE93" s="78"/>
      <c r="UF93" s="78"/>
      <c r="UG93" s="78"/>
      <c r="UH93" s="78"/>
      <c r="UI93" s="78"/>
      <c r="UJ93" s="78"/>
      <c r="UK93" s="78"/>
      <c r="UL93" s="78"/>
      <c r="UM93" s="78"/>
      <c r="UN93" s="78"/>
      <c r="UO93" s="78"/>
      <c r="UP93" s="78"/>
      <c r="UQ93" s="78"/>
      <c r="UR93" s="78"/>
      <c r="US93" s="78"/>
      <c r="UT93" s="78"/>
      <c r="UU93" s="78"/>
      <c r="UV93" s="78"/>
      <c r="UW93" s="78"/>
      <c r="UX93" s="78"/>
      <c r="UY93" s="78"/>
      <c r="UZ93" s="78"/>
      <c r="VA93" s="78"/>
      <c r="VB93" s="78"/>
      <c r="VC93" s="78"/>
      <c r="VD93" s="78"/>
      <c r="VE93" s="78"/>
      <c r="VF93" s="78"/>
      <c r="VG93" s="78"/>
      <c r="VH93" s="78"/>
      <c r="VI93" s="78"/>
      <c r="VJ93" s="78"/>
      <c r="VK93" s="78"/>
      <c r="VL93" s="78"/>
      <c r="VM93" s="78"/>
      <c r="VN93" s="78"/>
      <c r="VO93" s="78"/>
      <c r="VP93" s="78"/>
      <c r="VQ93" s="78"/>
      <c r="VR93" s="78"/>
      <c r="VS93" s="78"/>
      <c r="VT93" s="78"/>
      <c r="VU93" s="78"/>
      <c r="VV93" s="78"/>
      <c r="VW93" s="78"/>
      <c r="VX93" s="78"/>
      <c r="VY93" s="78"/>
      <c r="VZ93" s="78"/>
      <c r="WA93" s="78"/>
      <c r="WB93" s="78"/>
      <c r="WC93" s="78"/>
      <c r="WD93" s="78"/>
      <c r="WE93" s="78"/>
      <c r="WF93" s="78"/>
      <c r="WG93" s="78"/>
      <c r="WH93" s="78"/>
      <c r="WI93" s="78"/>
      <c r="WJ93" s="78"/>
      <c r="WK93" s="78"/>
      <c r="WL93" s="78"/>
      <c r="WM93" s="78"/>
      <c r="WN93" s="78"/>
      <c r="WO93" s="78"/>
      <c r="WP93" s="78"/>
      <c r="WQ93" s="78"/>
      <c r="WR93" s="78"/>
      <c r="WS93" s="78"/>
      <c r="WT93" s="78"/>
      <c r="WU93" s="78"/>
      <c r="WV93" s="78"/>
      <c r="WW93" s="78"/>
      <c r="WX93" s="78"/>
      <c r="WY93" s="78"/>
      <c r="WZ93" s="78"/>
      <c r="XA93" s="78"/>
      <c r="XB93" s="78"/>
      <c r="XC93" s="78"/>
      <c r="XD93" s="78"/>
      <c r="XE93" s="78"/>
      <c r="XF93" s="78"/>
      <c r="XG93" s="78"/>
      <c r="XH93" s="78"/>
      <c r="XI93" s="78"/>
      <c r="XJ93" s="78"/>
      <c r="XK93" s="78"/>
      <c r="XL93" s="78"/>
      <c r="XM93" s="78"/>
      <c r="XN93" s="78"/>
      <c r="XO93" s="78"/>
      <c r="XP93" s="78"/>
      <c r="XQ93" s="78"/>
      <c r="XR93" s="78"/>
      <c r="XS93" s="78"/>
      <c r="XT93" s="78"/>
      <c r="XU93" s="78"/>
      <c r="XV93" s="78"/>
      <c r="XW93" s="78"/>
      <c r="XX93" s="78"/>
      <c r="XY93" s="78"/>
      <c r="XZ93" s="78"/>
      <c r="YA93" s="78"/>
      <c r="YB93" s="78"/>
      <c r="YC93" s="78"/>
      <c r="YD93" s="78"/>
      <c r="YE93" s="78"/>
      <c r="YF93" s="78"/>
      <c r="YG93" s="78"/>
      <c r="YH93" s="78"/>
      <c r="YI93" s="78"/>
      <c r="YJ93" s="78"/>
      <c r="YK93" s="78"/>
      <c r="YL93" s="78"/>
      <c r="YM93" s="78"/>
      <c r="YN93" s="78"/>
      <c r="YO93" s="78"/>
      <c r="YP93" s="78"/>
      <c r="YQ93" s="78"/>
      <c r="YR93" s="78"/>
      <c r="YS93" s="78"/>
      <c r="YT93" s="78"/>
      <c r="YU93" s="78"/>
      <c r="YV93" s="78"/>
      <c r="YW93" s="78"/>
      <c r="YX93" s="78"/>
      <c r="YY93" s="78"/>
      <c r="YZ93" s="78"/>
      <c r="ZA93" s="78"/>
      <c r="ZB93" s="78"/>
      <c r="ZC93" s="78"/>
      <c r="ZD93" s="78"/>
      <c r="ZE93" s="78"/>
      <c r="ZF93" s="78"/>
      <c r="ZG93" s="78"/>
      <c r="ZH93" s="78"/>
      <c r="ZI93" s="78"/>
      <c r="ZJ93" s="78"/>
      <c r="ZK93" s="78"/>
      <c r="ZL93" s="78"/>
      <c r="ZM93" s="78"/>
      <c r="ZN93" s="78"/>
      <c r="ZO93" s="78"/>
      <c r="ZP93" s="78"/>
      <c r="ZQ93" s="78"/>
      <c r="ZR93" s="78"/>
      <c r="ZS93" s="78"/>
      <c r="ZT93" s="78"/>
      <c r="ZU93" s="78"/>
      <c r="ZV93" s="78"/>
      <c r="ZW93" s="78"/>
      <c r="ZX93" s="78"/>
      <c r="ZY93" s="78"/>
      <c r="ZZ93" s="78"/>
      <c r="AAA93" s="78"/>
      <c r="AAB93" s="78"/>
      <c r="AAC93" s="78"/>
      <c r="AAD93" s="78"/>
      <c r="AAE93" s="78"/>
      <c r="AAF93" s="78"/>
      <c r="AAG93" s="78"/>
      <c r="AAH93" s="78"/>
      <c r="AAI93" s="78"/>
      <c r="AAJ93" s="78"/>
      <c r="AAK93" s="78"/>
      <c r="AAL93" s="78"/>
      <c r="AAM93" s="78"/>
      <c r="AAN93" s="78"/>
      <c r="AAO93" s="78"/>
      <c r="AAP93" s="78"/>
      <c r="AAQ93" s="78"/>
      <c r="AAR93" s="78"/>
      <c r="AAS93" s="78"/>
      <c r="AAT93" s="78"/>
      <c r="AAU93" s="78"/>
      <c r="AAV93" s="78"/>
      <c r="AAW93" s="78"/>
      <c r="AAX93" s="78"/>
      <c r="AAY93" s="78"/>
      <c r="AAZ93" s="78"/>
      <c r="ABA93" s="78"/>
      <c r="ABB93" s="78"/>
      <c r="ABC93" s="78"/>
      <c r="ABD93" s="78"/>
      <c r="ABE93" s="78"/>
      <c r="ABF93" s="78"/>
      <c r="ABG93" s="78"/>
      <c r="ABH93" s="78"/>
      <c r="ABI93" s="78"/>
      <c r="ABJ93" s="78"/>
      <c r="ABK93" s="78"/>
      <c r="ABL93" s="78"/>
      <c r="ABM93" s="78"/>
      <c r="ABN93" s="78"/>
      <c r="ABO93" s="78"/>
      <c r="ABP93" s="78"/>
      <c r="ABQ93" s="78"/>
      <c r="ABR93" s="78"/>
      <c r="ABS93" s="78"/>
      <c r="ABT93" s="78"/>
      <c r="ABU93" s="78"/>
      <c r="ABV93" s="78"/>
      <c r="ABW93" s="78"/>
      <c r="ABX93" s="78"/>
      <c r="ABY93" s="78"/>
      <c r="ABZ93" s="78"/>
      <c r="ACA93" s="78"/>
      <c r="ACB93" s="78"/>
      <c r="ACC93" s="78"/>
      <c r="ACD93" s="78"/>
      <c r="ACE93" s="78"/>
      <c r="ACF93" s="78"/>
      <c r="ACG93" s="78"/>
      <c r="ACH93" s="78"/>
      <c r="ACI93" s="78"/>
      <c r="ACJ93" s="78"/>
      <c r="ACK93" s="78"/>
      <c r="ACL93" s="78"/>
      <c r="ACM93" s="78"/>
      <c r="ACN93" s="78"/>
      <c r="ACO93" s="78"/>
      <c r="ACP93" s="78"/>
      <c r="ACQ93" s="78"/>
      <c r="ACR93" s="78"/>
      <c r="ACS93" s="78"/>
      <c r="ACT93" s="78"/>
      <c r="ACU93" s="78"/>
      <c r="ACV93" s="78"/>
      <c r="ACW93" s="78"/>
      <c r="ACX93" s="78"/>
      <c r="ACY93" s="78"/>
      <c r="ACZ93" s="78"/>
      <c r="ADA93" s="78"/>
      <c r="ADB93" s="78"/>
      <c r="ADC93" s="78"/>
      <c r="ADD93" s="78"/>
      <c r="ADE93" s="78"/>
      <c r="ADF93" s="78"/>
      <c r="ADG93" s="78"/>
      <c r="ADH93" s="78"/>
      <c r="ADI93" s="78"/>
      <c r="ADJ93" s="78"/>
      <c r="ADK93" s="78"/>
      <c r="ADL93" s="78"/>
      <c r="ADM93" s="78"/>
      <c r="ADN93" s="78"/>
      <c r="ADO93" s="78"/>
      <c r="ADP93" s="78"/>
      <c r="ADQ93" s="78"/>
      <c r="ADR93" s="78"/>
      <c r="ADS93" s="78"/>
      <c r="ADT93" s="78"/>
      <c r="ADU93" s="78"/>
      <c r="ADV93" s="78"/>
      <c r="ADW93" s="78"/>
      <c r="ADX93" s="78"/>
      <c r="ADY93" s="78"/>
      <c r="ADZ93" s="78"/>
      <c r="AEA93" s="78"/>
      <c r="AEB93" s="78"/>
      <c r="AEC93" s="78"/>
      <c r="AED93" s="78"/>
      <c r="AEE93" s="78"/>
      <c r="AEF93" s="78"/>
      <c r="AEG93" s="78"/>
      <c r="AEH93" s="78"/>
      <c r="AEI93" s="78"/>
      <c r="AEJ93" s="78"/>
      <c r="AEK93" s="78"/>
      <c r="AEL93" s="78"/>
      <c r="AEM93" s="78"/>
      <c r="AEN93" s="78"/>
      <c r="AEO93" s="78"/>
      <c r="AEP93" s="78"/>
      <c r="AEQ93" s="78"/>
      <c r="AER93" s="78"/>
      <c r="AES93" s="78"/>
      <c r="AET93" s="78"/>
      <c r="AEU93" s="78"/>
      <c r="AEV93" s="78"/>
      <c r="AEW93" s="78"/>
      <c r="AEX93" s="78"/>
      <c r="AEY93" s="78"/>
      <c r="AEZ93" s="78"/>
      <c r="AFA93" s="78"/>
      <c r="AFB93" s="78"/>
      <c r="AFC93" s="78"/>
      <c r="AFD93" s="78"/>
      <c r="AFE93" s="78"/>
      <c r="AFF93" s="78"/>
      <c r="AFG93" s="78"/>
      <c r="AFH93" s="78"/>
      <c r="AFI93" s="78"/>
      <c r="AFJ93" s="78"/>
      <c r="AFK93" s="78"/>
      <c r="AFL93" s="78"/>
      <c r="AFM93" s="78"/>
      <c r="AFN93" s="78"/>
      <c r="AFO93" s="78"/>
      <c r="AFP93" s="78"/>
      <c r="AFQ93" s="78"/>
      <c r="AFR93" s="78"/>
      <c r="AFS93" s="78"/>
      <c r="AFT93" s="78"/>
      <c r="AFU93" s="78"/>
      <c r="AFV93" s="78"/>
      <c r="AFW93" s="78"/>
      <c r="AFX93" s="78"/>
      <c r="AFY93" s="78"/>
      <c r="AFZ93" s="78"/>
      <c r="AGA93" s="78"/>
      <c r="AGB93" s="78"/>
      <c r="AGC93" s="78"/>
      <c r="AGD93" s="78"/>
      <c r="AGE93" s="78"/>
      <c r="AGF93" s="78"/>
      <c r="AGG93" s="78"/>
      <c r="AGH93" s="78"/>
      <c r="AGI93" s="78"/>
      <c r="AGJ93" s="78"/>
      <c r="AGK93" s="78"/>
      <c r="AGL93" s="78"/>
      <c r="AGM93" s="78"/>
      <c r="AGN93" s="78"/>
      <c r="AGO93" s="78"/>
      <c r="AGP93" s="78"/>
      <c r="AGQ93" s="78"/>
      <c r="AGR93" s="78"/>
      <c r="AGS93" s="78"/>
      <c r="AGT93" s="78"/>
      <c r="AGU93" s="78"/>
      <c r="AGV93" s="78"/>
      <c r="AGW93" s="78"/>
      <c r="AGX93" s="78"/>
      <c r="AGY93" s="78"/>
      <c r="AGZ93" s="78"/>
      <c r="AHA93" s="78"/>
      <c r="AHB93" s="78"/>
      <c r="AHC93" s="78"/>
      <c r="AHD93" s="78"/>
      <c r="AHE93" s="78"/>
      <c r="AHF93" s="78"/>
      <c r="AHG93" s="78"/>
      <c r="AHH93" s="78"/>
      <c r="AHI93" s="78"/>
      <c r="AHJ93" s="78"/>
      <c r="AHK93" s="78"/>
      <c r="AHL93" s="78"/>
      <c r="AHM93" s="78"/>
      <c r="AHN93" s="78"/>
      <c r="AHO93" s="78"/>
      <c r="AHP93" s="78"/>
      <c r="AHQ93" s="78"/>
      <c r="AHR93" s="78"/>
      <c r="AHS93" s="78"/>
      <c r="AHT93" s="78"/>
      <c r="AHU93" s="78"/>
      <c r="AHV93" s="78"/>
      <c r="AHW93" s="78"/>
      <c r="AHX93" s="78"/>
      <c r="AHY93" s="78"/>
      <c r="AHZ93" s="78"/>
      <c r="AIA93" s="78"/>
      <c r="AIB93" s="78"/>
      <c r="AIC93" s="78"/>
      <c r="AID93" s="78"/>
      <c r="AIE93" s="78"/>
      <c r="AIF93" s="78"/>
      <c r="AIG93" s="78"/>
      <c r="AIH93" s="78"/>
      <c r="AII93" s="78"/>
      <c r="AIJ93" s="78"/>
      <c r="AIK93" s="78"/>
      <c r="AIL93" s="78"/>
      <c r="AIM93" s="78"/>
      <c r="AIN93" s="78"/>
      <c r="AIO93" s="78"/>
      <c r="AIP93" s="78"/>
      <c r="AIQ93" s="78"/>
      <c r="AIR93" s="78"/>
      <c r="AIS93" s="78"/>
      <c r="AIT93" s="78"/>
      <c r="AIU93" s="78"/>
      <c r="AIV93" s="78"/>
      <c r="AIW93" s="78"/>
      <c r="AIX93" s="78"/>
      <c r="AIY93" s="78"/>
      <c r="AIZ93" s="78"/>
      <c r="AJA93" s="78"/>
      <c r="AJB93" s="78"/>
      <c r="AJC93" s="78"/>
      <c r="AJD93" s="78"/>
      <c r="AJE93" s="78"/>
      <c r="AJF93" s="78"/>
      <c r="AJG93" s="78"/>
      <c r="AJH93" s="78"/>
      <c r="AJI93" s="78"/>
      <c r="AJJ93" s="78"/>
      <c r="AJK93" s="78"/>
      <c r="AJL93" s="78"/>
      <c r="AJM93" s="78"/>
      <c r="AJN93" s="78"/>
      <c r="AJO93" s="78"/>
      <c r="AJP93" s="78"/>
      <c r="AJQ93" s="78"/>
      <c r="AJR93" s="78"/>
      <c r="AJS93" s="78"/>
      <c r="AJT93" s="78"/>
      <c r="AJU93" s="78"/>
      <c r="AJV93" s="78"/>
      <c r="AJW93" s="78"/>
      <c r="AJX93" s="78"/>
      <c r="AJY93" s="78"/>
      <c r="AJZ93" s="78"/>
      <c r="AKA93" s="78"/>
      <c r="AKB93" s="78"/>
      <c r="AKC93" s="78"/>
      <c r="AKD93" s="78"/>
      <c r="AKE93" s="78"/>
      <c r="AKF93" s="78"/>
      <c r="AKG93" s="78"/>
      <c r="AKH93" s="78"/>
      <c r="AKI93" s="78"/>
      <c r="AKJ93" s="78"/>
      <c r="AKK93" s="78"/>
      <c r="AKL93" s="78"/>
      <c r="AKM93" s="78"/>
      <c r="AKN93" s="78"/>
      <c r="AKO93" s="78"/>
      <c r="AKP93" s="78"/>
      <c r="AKQ93" s="78"/>
      <c r="AKR93" s="78"/>
      <c r="AKS93" s="78"/>
      <c r="AKT93" s="78"/>
      <c r="AKU93" s="78"/>
      <c r="AKV93" s="78"/>
      <c r="AKW93" s="78"/>
      <c r="AKX93" s="78"/>
      <c r="AKY93" s="78"/>
      <c r="AKZ93" s="78"/>
      <c r="ALA93" s="78"/>
      <c r="ALB93" s="78"/>
      <c r="ALC93" s="78"/>
      <c r="ALD93" s="78"/>
      <c r="ALE93" s="78"/>
      <c r="ALF93" s="78"/>
      <c r="ALG93" s="78"/>
      <c r="ALH93" s="78"/>
      <c r="ALI93" s="78"/>
      <c r="ALJ93" s="78"/>
      <c r="ALK93" s="78"/>
      <c r="ALL93" s="78"/>
      <c r="ALM93" s="78"/>
      <c r="ALN93" s="78"/>
      <c r="ALO93" s="78"/>
      <c r="ALP93" s="78"/>
      <c r="ALQ93" s="78"/>
      <c r="ALR93" s="78"/>
      <c r="ALS93" s="78"/>
      <c r="ALT93" s="78"/>
      <c r="ALU93" s="78"/>
      <c r="ALV93" s="78"/>
      <c r="ALW93" s="78"/>
      <c r="ALX93" s="78"/>
      <c r="ALY93" s="78"/>
      <c r="ALZ93" s="78"/>
      <c r="AMA93" s="78"/>
      <c r="AMB93" s="78"/>
      <c r="AMC93" s="78"/>
      <c r="AMD93" s="78"/>
      <c r="AME93" s="78"/>
      <c r="AMF93" s="78"/>
      <c r="AMG93" s="78"/>
      <c r="AMH93" s="78"/>
      <c r="AMI93" s="78"/>
      <c r="AMJ93" s="78"/>
      <c r="AMK93" s="78"/>
      <c r="AML93" s="78"/>
      <c r="AMM93" s="78"/>
      <c r="AMN93" s="78"/>
      <c r="AMO93" s="78"/>
    </row>
    <row r="94" spans="1:1029" s="79" customFormat="1" ht="47.25" customHeight="1">
      <c r="A94" s="72">
        <v>72</v>
      </c>
      <c r="B94" s="72">
        <v>13</v>
      </c>
      <c r="C94" s="66" t="s">
        <v>786</v>
      </c>
      <c r="D94" s="66" t="s">
        <v>368</v>
      </c>
      <c r="E94" s="66" t="s">
        <v>260</v>
      </c>
      <c r="F94" s="197"/>
      <c r="G94" s="66" t="s">
        <v>780</v>
      </c>
      <c r="H94" s="46">
        <v>39.700000000000003</v>
      </c>
      <c r="I94" s="46">
        <v>39.700000000000003</v>
      </c>
      <c r="J94" s="197">
        <v>1</v>
      </c>
      <c r="K94" s="197"/>
      <c r="L94" s="66"/>
      <c r="M94" s="84"/>
      <c r="N94" s="66" t="s">
        <v>787</v>
      </c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  <c r="IT94" s="78"/>
      <c r="IU94" s="78"/>
      <c r="IV94" s="78"/>
      <c r="IW94" s="78"/>
      <c r="IX94" s="78"/>
      <c r="IY94" s="78"/>
      <c r="IZ94" s="78"/>
      <c r="JA94" s="78"/>
      <c r="JB94" s="78"/>
      <c r="JC94" s="78"/>
      <c r="JD94" s="78"/>
      <c r="JE94" s="78"/>
      <c r="JF94" s="78"/>
      <c r="JG94" s="78"/>
      <c r="JH94" s="78"/>
      <c r="JI94" s="78"/>
      <c r="JJ94" s="78"/>
      <c r="JK94" s="78"/>
      <c r="JL94" s="78"/>
      <c r="JM94" s="78"/>
      <c r="JN94" s="78"/>
      <c r="JO94" s="78"/>
      <c r="JP94" s="78"/>
      <c r="JQ94" s="78"/>
      <c r="JR94" s="78"/>
      <c r="JS94" s="78"/>
      <c r="JT94" s="78"/>
      <c r="JU94" s="78"/>
      <c r="JV94" s="78"/>
      <c r="JW94" s="78"/>
      <c r="JX94" s="78"/>
      <c r="JY94" s="78"/>
      <c r="JZ94" s="78"/>
      <c r="KA94" s="78"/>
      <c r="KB94" s="78"/>
      <c r="KC94" s="78"/>
      <c r="KD94" s="78"/>
      <c r="KE94" s="78"/>
      <c r="KF94" s="78"/>
      <c r="KG94" s="78"/>
      <c r="KH94" s="78"/>
      <c r="KI94" s="78"/>
      <c r="KJ94" s="78"/>
      <c r="KK94" s="78"/>
      <c r="KL94" s="78"/>
      <c r="KM94" s="78"/>
      <c r="KN94" s="78"/>
      <c r="KO94" s="78"/>
      <c r="KP94" s="78"/>
      <c r="KQ94" s="78"/>
      <c r="KR94" s="78"/>
      <c r="KS94" s="78"/>
      <c r="KT94" s="78"/>
      <c r="KU94" s="78"/>
      <c r="KV94" s="78"/>
      <c r="KW94" s="78"/>
      <c r="KX94" s="78"/>
      <c r="KY94" s="78"/>
      <c r="KZ94" s="78"/>
      <c r="LA94" s="78"/>
      <c r="LB94" s="78"/>
      <c r="LC94" s="78"/>
      <c r="LD94" s="78"/>
      <c r="LE94" s="78"/>
      <c r="LF94" s="78"/>
      <c r="LG94" s="78"/>
      <c r="LH94" s="78"/>
      <c r="LI94" s="78"/>
      <c r="LJ94" s="78"/>
      <c r="LK94" s="78"/>
      <c r="LL94" s="78"/>
      <c r="LM94" s="78"/>
      <c r="LN94" s="78"/>
      <c r="LO94" s="78"/>
      <c r="LP94" s="78"/>
      <c r="LQ94" s="78"/>
      <c r="LR94" s="78"/>
      <c r="LS94" s="78"/>
      <c r="LT94" s="78"/>
      <c r="LU94" s="78"/>
      <c r="LV94" s="78"/>
      <c r="LW94" s="78"/>
      <c r="LX94" s="78"/>
      <c r="LY94" s="78"/>
      <c r="LZ94" s="78"/>
      <c r="MA94" s="78"/>
      <c r="MB94" s="78"/>
      <c r="MC94" s="78"/>
      <c r="MD94" s="78"/>
      <c r="ME94" s="78"/>
      <c r="MF94" s="78"/>
      <c r="MG94" s="78"/>
      <c r="MH94" s="78"/>
      <c r="MI94" s="78"/>
      <c r="MJ94" s="78"/>
      <c r="MK94" s="78"/>
      <c r="ML94" s="78"/>
      <c r="MM94" s="78"/>
      <c r="MN94" s="78"/>
      <c r="MO94" s="78"/>
      <c r="MP94" s="78"/>
      <c r="MQ94" s="78"/>
      <c r="MR94" s="78"/>
      <c r="MS94" s="78"/>
      <c r="MT94" s="78"/>
      <c r="MU94" s="78"/>
      <c r="MV94" s="78"/>
      <c r="MW94" s="78"/>
      <c r="MX94" s="78"/>
      <c r="MY94" s="78"/>
      <c r="MZ94" s="78"/>
      <c r="NA94" s="78"/>
      <c r="NB94" s="78"/>
      <c r="NC94" s="78"/>
      <c r="ND94" s="78"/>
      <c r="NE94" s="78"/>
      <c r="NF94" s="78"/>
      <c r="NG94" s="78"/>
      <c r="NH94" s="78"/>
      <c r="NI94" s="78"/>
      <c r="NJ94" s="78"/>
      <c r="NK94" s="78"/>
      <c r="NL94" s="78"/>
      <c r="NM94" s="78"/>
      <c r="NN94" s="78"/>
      <c r="NO94" s="78"/>
      <c r="NP94" s="78"/>
      <c r="NQ94" s="78"/>
      <c r="NR94" s="78"/>
      <c r="NS94" s="78"/>
      <c r="NT94" s="78"/>
      <c r="NU94" s="78"/>
      <c r="NV94" s="78"/>
      <c r="NW94" s="78"/>
      <c r="NX94" s="78"/>
      <c r="NY94" s="78"/>
      <c r="NZ94" s="78"/>
      <c r="OA94" s="78"/>
      <c r="OB94" s="78"/>
      <c r="OC94" s="78"/>
      <c r="OD94" s="78"/>
      <c r="OE94" s="78"/>
      <c r="OF94" s="78"/>
      <c r="OG94" s="78"/>
      <c r="OH94" s="78"/>
      <c r="OI94" s="78"/>
      <c r="OJ94" s="78"/>
      <c r="OK94" s="78"/>
      <c r="OL94" s="78"/>
      <c r="OM94" s="78"/>
      <c r="ON94" s="78"/>
      <c r="OO94" s="78"/>
      <c r="OP94" s="78"/>
      <c r="OQ94" s="78"/>
      <c r="OR94" s="78"/>
      <c r="OS94" s="78"/>
      <c r="OT94" s="78"/>
      <c r="OU94" s="78"/>
      <c r="OV94" s="78"/>
      <c r="OW94" s="78"/>
      <c r="OX94" s="78"/>
      <c r="OY94" s="78"/>
      <c r="OZ94" s="78"/>
      <c r="PA94" s="78"/>
      <c r="PB94" s="78"/>
      <c r="PC94" s="78"/>
      <c r="PD94" s="78"/>
      <c r="PE94" s="78"/>
      <c r="PF94" s="78"/>
      <c r="PG94" s="78"/>
      <c r="PH94" s="78"/>
      <c r="PI94" s="78"/>
      <c r="PJ94" s="78"/>
      <c r="PK94" s="78"/>
      <c r="PL94" s="78"/>
      <c r="PM94" s="78"/>
      <c r="PN94" s="78"/>
      <c r="PO94" s="78"/>
      <c r="PP94" s="78"/>
      <c r="PQ94" s="78"/>
      <c r="PR94" s="78"/>
      <c r="PS94" s="78"/>
      <c r="PT94" s="78"/>
      <c r="PU94" s="78"/>
      <c r="PV94" s="78"/>
      <c r="PW94" s="78"/>
      <c r="PX94" s="78"/>
      <c r="PY94" s="78"/>
      <c r="PZ94" s="78"/>
      <c r="QA94" s="78"/>
      <c r="QB94" s="78"/>
      <c r="QC94" s="78"/>
      <c r="QD94" s="78"/>
      <c r="QE94" s="78"/>
      <c r="QF94" s="78"/>
      <c r="QG94" s="78"/>
      <c r="QH94" s="78"/>
      <c r="QI94" s="78"/>
      <c r="QJ94" s="78"/>
      <c r="QK94" s="78"/>
      <c r="QL94" s="78"/>
      <c r="QM94" s="78"/>
      <c r="QN94" s="78"/>
      <c r="QO94" s="78"/>
      <c r="QP94" s="78"/>
      <c r="QQ94" s="78"/>
      <c r="QR94" s="78"/>
      <c r="QS94" s="78"/>
      <c r="QT94" s="78"/>
      <c r="QU94" s="78"/>
      <c r="QV94" s="78"/>
      <c r="QW94" s="78"/>
      <c r="QX94" s="78"/>
      <c r="QY94" s="78"/>
      <c r="QZ94" s="78"/>
      <c r="RA94" s="78"/>
      <c r="RB94" s="78"/>
      <c r="RC94" s="78"/>
      <c r="RD94" s="78"/>
      <c r="RE94" s="78"/>
      <c r="RF94" s="78"/>
      <c r="RG94" s="78"/>
      <c r="RH94" s="78"/>
      <c r="RI94" s="78"/>
      <c r="RJ94" s="78"/>
      <c r="RK94" s="78"/>
      <c r="RL94" s="78"/>
      <c r="RM94" s="78"/>
      <c r="RN94" s="78"/>
      <c r="RO94" s="78"/>
      <c r="RP94" s="78"/>
      <c r="RQ94" s="78"/>
      <c r="RR94" s="78"/>
      <c r="RS94" s="78"/>
      <c r="RT94" s="78"/>
      <c r="RU94" s="78"/>
      <c r="RV94" s="78"/>
      <c r="RW94" s="78"/>
      <c r="RX94" s="78"/>
      <c r="RY94" s="78"/>
      <c r="RZ94" s="78"/>
      <c r="SA94" s="78"/>
      <c r="SB94" s="78"/>
      <c r="SC94" s="78"/>
      <c r="SD94" s="78"/>
      <c r="SE94" s="78"/>
      <c r="SF94" s="78"/>
      <c r="SG94" s="78"/>
      <c r="SH94" s="78"/>
      <c r="SI94" s="78"/>
      <c r="SJ94" s="78"/>
      <c r="SK94" s="78"/>
      <c r="SL94" s="78"/>
      <c r="SM94" s="78"/>
      <c r="SN94" s="78"/>
      <c r="SO94" s="78"/>
      <c r="SP94" s="78"/>
      <c r="SQ94" s="78"/>
      <c r="SR94" s="78"/>
      <c r="SS94" s="78"/>
      <c r="ST94" s="78"/>
      <c r="SU94" s="78"/>
      <c r="SV94" s="78"/>
      <c r="SW94" s="78"/>
      <c r="SX94" s="78"/>
      <c r="SY94" s="78"/>
      <c r="SZ94" s="78"/>
      <c r="TA94" s="78"/>
      <c r="TB94" s="78"/>
      <c r="TC94" s="78"/>
      <c r="TD94" s="78"/>
      <c r="TE94" s="78"/>
      <c r="TF94" s="78"/>
      <c r="TG94" s="78"/>
      <c r="TH94" s="78"/>
      <c r="TI94" s="78"/>
      <c r="TJ94" s="78"/>
      <c r="TK94" s="78"/>
      <c r="TL94" s="78"/>
      <c r="TM94" s="78"/>
      <c r="TN94" s="78"/>
      <c r="TO94" s="78"/>
      <c r="TP94" s="78"/>
      <c r="TQ94" s="78"/>
      <c r="TR94" s="78"/>
      <c r="TS94" s="78"/>
      <c r="TT94" s="78"/>
      <c r="TU94" s="78"/>
      <c r="TV94" s="78"/>
      <c r="TW94" s="78"/>
      <c r="TX94" s="78"/>
      <c r="TY94" s="78"/>
      <c r="TZ94" s="78"/>
      <c r="UA94" s="78"/>
      <c r="UB94" s="78"/>
      <c r="UC94" s="78"/>
      <c r="UD94" s="78"/>
      <c r="UE94" s="78"/>
      <c r="UF94" s="78"/>
      <c r="UG94" s="78"/>
      <c r="UH94" s="78"/>
      <c r="UI94" s="78"/>
      <c r="UJ94" s="78"/>
      <c r="UK94" s="78"/>
      <c r="UL94" s="78"/>
      <c r="UM94" s="78"/>
      <c r="UN94" s="78"/>
      <c r="UO94" s="78"/>
      <c r="UP94" s="78"/>
      <c r="UQ94" s="78"/>
      <c r="UR94" s="78"/>
      <c r="US94" s="78"/>
      <c r="UT94" s="78"/>
      <c r="UU94" s="78"/>
      <c r="UV94" s="78"/>
      <c r="UW94" s="78"/>
      <c r="UX94" s="78"/>
      <c r="UY94" s="78"/>
      <c r="UZ94" s="78"/>
      <c r="VA94" s="78"/>
      <c r="VB94" s="78"/>
      <c r="VC94" s="78"/>
      <c r="VD94" s="78"/>
      <c r="VE94" s="78"/>
      <c r="VF94" s="78"/>
      <c r="VG94" s="78"/>
      <c r="VH94" s="78"/>
      <c r="VI94" s="78"/>
      <c r="VJ94" s="78"/>
      <c r="VK94" s="78"/>
      <c r="VL94" s="78"/>
      <c r="VM94" s="78"/>
      <c r="VN94" s="78"/>
      <c r="VO94" s="78"/>
      <c r="VP94" s="78"/>
      <c r="VQ94" s="78"/>
      <c r="VR94" s="78"/>
      <c r="VS94" s="78"/>
      <c r="VT94" s="78"/>
      <c r="VU94" s="78"/>
      <c r="VV94" s="78"/>
      <c r="VW94" s="78"/>
      <c r="VX94" s="78"/>
      <c r="VY94" s="78"/>
      <c r="VZ94" s="78"/>
      <c r="WA94" s="78"/>
      <c r="WB94" s="78"/>
      <c r="WC94" s="78"/>
      <c r="WD94" s="78"/>
      <c r="WE94" s="78"/>
      <c r="WF94" s="78"/>
      <c r="WG94" s="78"/>
      <c r="WH94" s="78"/>
      <c r="WI94" s="78"/>
      <c r="WJ94" s="78"/>
      <c r="WK94" s="78"/>
      <c r="WL94" s="78"/>
      <c r="WM94" s="78"/>
      <c r="WN94" s="78"/>
      <c r="WO94" s="78"/>
      <c r="WP94" s="78"/>
      <c r="WQ94" s="78"/>
      <c r="WR94" s="78"/>
      <c r="WS94" s="78"/>
      <c r="WT94" s="78"/>
      <c r="WU94" s="78"/>
      <c r="WV94" s="78"/>
      <c r="WW94" s="78"/>
      <c r="WX94" s="78"/>
      <c r="WY94" s="78"/>
      <c r="WZ94" s="78"/>
      <c r="XA94" s="78"/>
      <c r="XB94" s="78"/>
      <c r="XC94" s="78"/>
      <c r="XD94" s="78"/>
      <c r="XE94" s="78"/>
      <c r="XF94" s="78"/>
      <c r="XG94" s="78"/>
      <c r="XH94" s="78"/>
      <c r="XI94" s="78"/>
      <c r="XJ94" s="78"/>
      <c r="XK94" s="78"/>
      <c r="XL94" s="78"/>
      <c r="XM94" s="78"/>
      <c r="XN94" s="78"/>
      <c r="XO94" s="78"/>
      <c r="XP94" s="78"/>
      <c r="XQ94" s="78"/>
      <c r="XR94" s="78"/>
      <c r="XS94" s="78"/>
      <c r="XT94" s="78"/>
      <c r="XU94" s="78"/>
      <c r="XV94" s="78"/>
      <c r="XW94" s="78"/>
      <c r="XX94" s="78"/>
      <c r="XY94" s="78"/>
      <c r="XZ94" s="78"/>
      <c r="YA94" s="78"/>
      <c r="YB94" s="78"/>
      <c r="YC94" s="78"/>
      <c r="YD94" s="78"/>
      <c r="YE94" s="78"/>
      <c r="YF94" s="78"/>
      <c r="YG94" s="78"/>
      <c r="YH94" s="78"/>
      <c r="YI94" s="78"/>
      <c r="YJ94" s="78"/>
      <c r="YK94" s="78"/>
      <c r="YL94" s="78"/>
      <c r="YM94" s="78"/>
      <c r="YN94" s="78"/>
      <c r="YO94" s="78"/>
      <c r="YP94" s="78"/>
      <c r="YQ94" s="78"/>
      <c r="YR94" s="78"/>
      <c r="YS94" s="78"/>
      <c r="YT94" s="78"/>
      <c r="YU94" s="78"/>
      <c r="YV94" s="78"/>
      <c r="YW94" s="78"/>
      <c r="YX94" s="78"/>
      <c r="YY94" s="78"/>
      <c r="YZ94" s="78"/>
      <c r="ZA94" s="78"/>
      <c r="ZB94" s="78"/>
      <c r="ZC94" s="78"/>
      <c r="ZD94" s="78"/>
      <c r="ZE94" s="78"/>
      <c r="ZF94" s="78"/>
      <c r="ZG94" s="78"/>
      <c r="ZH94" s="78"/>
      <c r="ZI94" s="78"/>
      <c r="ZJ94" s="78"/>
      <c r="ZK94" s="78"/>
      <c r="ZL94" s="78"/>
      <c r="ZM94" s="78"/>
      <c r="ZN94" s="78"/>
      <c r="ZO94" s="78"/>
      <c r="ZP94" s="78"/>
      <c r="ZQ94" s="78"/>
      <c r="ZR94" s="78"/>
      <c r="ZS94" s="78"/>
      <c r="ZT94" s="78"/>
      <c r="ZU94" s="78"/>
      <c r="ZV94" s="78"/>
      <c r="ZW94" s="78"/>
      <c r="ZX94" s="78"/>
      <c r="ZY94" s="78"/>
      <c r="ZZ94" s="78"/>
      <c r="AAA94" s="78"/>
      <c r="AAB94" s="78"/>
      <c r="AAC94" s="78"/>
      <c r="AAD94" s="78"/>
      <c r="AAE94" s="78"/>
      <c r="AAF94" s="78"/>
      <c r="AAG94" s="78"/>
      <c r="AAH94" s="78"/>
      <c r="AAI94" s="78"/>
      <c r="AAJ94" s="78"/>
      <c r="AAK94" s="78"/>
      <c r="AAL94" s="78"/>
      <c r="AAM94" s="78"/>
      <c r="AAN94" s="78"/>
      <c r="AAO94" s="78"/>
      <c r="AAP94" s="78"/>
      <c r="AAQ94" s="78"/>
      <c r="AAR94" s="78"/>
      <c r="AAS94" s="78"/>
      <c r="AAT94" s="78"/>
      <c r="AAU94" s="78"/>
      <c r="AAV94" s="78"/>
      <c r="AAW94" s="78"/>
      <c r="AAX94" s="78"/>
      <c r="AAY94" s="78"/>
      <c r="AAZ94" s="78"/>
      <c r="ABA94" s="78"/>
      <c r="ABB94" s="78"/>
      <c r="ABC94" s="78"/>
      <c r="ABD94" s="78"/>
      <c r="ABE94" s="78"/>
      <c r="ABF94" s="78"/>
      <c r="ABG94" s="78"/>
      <c r="ABH94" s="78"/>
      <c r="ABI94" s="78"/>
      <c r="ABJ94" s="78"/>
      <c r="ABK94" s="78"/>
      <c r="ABL94" s="78"/>
      <c r="ABM94" s="78"/>
      <c r="ABN94" s="78"/>
      <c r="ABO94" s="78"/>
      <c r="ABP94" s="78"/>
      <c r="ABQ94" s="78"/>
      <c r="ABR94" s="78"/>
      <c r="ABS94" s="78"/>
      <c r="ABT94" s="78"/>
      <c r="ABU94" s="78"/>
      <c r="ABV94" s="78"/>
      <c r="ABW94" s="78"/>
      <c r="ABX94" s="78"/>
      <c r="ABY94" s="78"/>
      <c r="ABZ94" s="78"/>
      <c r="ACA94" s="78"/>
      <c r="ACB94" s="78"/>
      <c r="ACC94" s="78"/>
      <c r="ACD94" s="78"/>
      <c r="ACE94" s="78"/>
      <c r="ACF94" s="78"/>
      <c r="ACG94" s="78"/>
      <c r="ACH94" s="78"/>
      <c r="ACI94" s="78"/>
      <c r="ACJ94" s="78"/>
      <c r="ACK94" s="78"/>
      <c r="ACL94" s="78"/>
      <c r="ACM94" s="78"/>
      <c r="ACN94" s="78"/>
      <c r="ACO94" s="78"/>
      <c r="ACP94" s="78"/>
      <c r="ACQ94" s="78"/>
      <c r="ACR94" s="78"/>
      <c r="ACS94" s="78"/>
      <c r="ACT94" s="78"/>
      <c r="ACU94" s="78"/>
      <c r="ACV94" s="78"/>
      <c r="ACW94" s="78"/>
      <c r="ACX94" s="78"/>
      <c r="ACY94" s="78"/>
      <c r="ACZ94" s="78"/>
      <c r="ADA94" s="78"/>
      <c r="ADB94" s="78"/>
      <c r="ADC94" s="78"/>
      <c r="ADD94" s="78"/>
      <c r="ADE94" s="78"/>
      <c r="ADF94" s="78"/>
      <c r="ADG94" s="78"/>
      <c r="ADH94" s="78"/>
      <c r="ADI94" s="78"/>
      <c r="ADJ94" s="78"/>
      <c r="ADK94" s="78"/>
      <c r="ADL94" s="78"/>
      <c r="ADM94" s="78"/>
      <c r="ADN94" s="78"/>
      <c r="ADO94" s="78"/>
      <c r="ADP94" s="78"/>
      <c r="ADQ94" s="78"/>
      <c r="ADR94" s="78"/>
      <c r="ADS94" s="78"/>
      <c r="ADT94" s="78"/>
      <c r="ADU94" s="78"/>
      <c r="ADV94" s="78"/>
      <c r="ADW94" s="78"/>
      <c r="ADX94" s="78"/>
      <c r="ADY94" s="78"/>
      <c r="ADZ94" s="78"/>
      <c r="AEA94" s="78"/>
      <c r="AEB94" s="78"/>
      <c r="AEC94" s="78"/>
      <c r="AED94" s="78"/>
      <c r="AEE94" s="78"/>
      <c r="AEF94" s="78"/>
      <c r="AEG94" s="78"/>
      <c r="AEH94" s="78"/>
      <c r="AEI94" s="78"/>
      <c r="AEJ94" s="78"/>
      <c r="AEK94" s="78"/>
      <c r="AEL94" s="78"/>
      <c r="AEM94" s="78"/>
      <c r="AEN94" s="78"/>
      <c r="AEO94" s="78"/>
      <c r="AEP94" s="78"/>
      <c r="AEQ94" s="78"/>
      <c r="AER94" s="78"/>
      <c r="AES94" s="78"/>
      <c r="AET94" s="78"/>
      <c r="AEU94" s="78"/>
      <c r="AEV94" s="78"/>
      <c r="AEW94" s="78"/>
      <c r="AEX94" s="78"/>
      <c r="AEY94" s="78"/>
      <c r="AEZ94" s="78"/>
      <c r="AFA94" s="78"/>
      <c r="AFB94" s="78"/>
      <c r="AFC94" s="78"/>
      <c r="AFD94" s="78"/>
      <c r="AFE94" s="78"/>
      <c r="AFF94" s="78"/>
      <c r="AFG94" s="78"/>
      <c r="AFH94" s="78"/>
      <c r="AFI94" s="78"/>
      <c r="AFJ94" s="78"/>
      <c r="AFK94" s="78"/>
      <c r="AFL94" s="78"/>
      <c r="AFM94" s="78"/>
      <c r="AFN94" s="78"/>
      <c r="AFO94" s="78"/>
      <c r="AFP94" s="78"/>
      <c r="AFQ94" s="78"/>
      <c r="AFR94" s="78"/>
      <c r="AFS94" s="78"/>
      <c r="AFT94" s="78"/>
      <c r="AFU94" s="78"/>
      <c r="AFV94" s="78"/>
      <c r="AFW94" s="78"/>
      <c r="AFX94" s="78"/>
      <c r="AFY94" s="78"/>
      <c r="AFZ94" s="78"/>
      <c r="AGA94" s="78"/>
      <c r="AGB94" s="78"/>
      <c r="AGC94" s="78"/>
      <c r="AGD94" s="78"/>
      <c r="AGE94" s="78"/>
      <c r="AGF94" s="78"/>
      <c r="AGG94" s="78"/>
      <c r="AGH94" s="78"/>
      <c r="AGI94" s="78"/>
      <c r="AGJ94" s="78"/>
      <c r="AGK94" s="78"/>
      <c r="AGL94" s="78"/>
      <c r="AGM94" s="78"/>
      <c r="AGN94" s="78"/>
      <c r="AGO94" s="78"/>
      <c r="AGP94" s="78"/>
      <c r="AGQ94" s="78"/>
      <c r="AGR94" s="78"/>
      <c r="AGS94" s="78"/>
      <c r="AGT94" s="78"/>
      <c r="AGU94" s="78"/>
      <c r="AGV94" s="78"/>
      <c r="AGW94" s="78"/>
      <c r="AGX94" s="78"/>
      <c r="AGY94" s="78"/>
      <c r="AGZ94" s="78"/>
      <c r="AHA94" s="78"/>
      <c r="AHB94" s="78"/>
      <c r="AHC94" s="78"/>
      <c r="AHD94" s="78"/>
      <c r="AHE94" s="78"/>
      <c r="AHF94" s="78"/>
      <c r="AHG94" s="78"/>
      <c r="AHH94" s="78"/>
      <c r="AHI94" s="78"/>
      <c r="AHJ94" s="78"/>
      <c r="AHK94" s="78"/>
      <c r="AHL94" s="78"/>
      <c r="AHM94" s="78"/>
      <c r="AHN94" s="78"/>
      <c r="AHO94" s="78"/>
      <c r="AHP94" s="78"/>
      <c r="AHQ94" s="78"/>
      <c r="AHR94" s="78"/>
      <c r="AHS94" s="78"/>
      <c r="AHT94" s="78"/>
      <c r="AHU94" s="78"/>
      <c r="AHV94" s="78"/>
      <c r="AHW94" s="78"/>
      <c r="AHX94" s="78"/>
      <c r="AHY94" s="78"/>
      <c r="AHZ94" s="78"/>
      <c r="AIA94" s="78"/>
      <c r="AIB94" s="78"/>
      <c r="AIC94" s="78"/>
      <c r="AID94" s="78"/>
      <c r="AIE94" s="78"/>
      <c r="AIF94" s="78"/>
      <c r="AIG94" s="78"/>
      <c r="AIH94" s="78"/>
      <c r="AII94" s="78"/>
      <c r="AIJ94" s="78"/>
      <c r="AIK94" s="78"/>
      <c r="AIL94" s="78"/>
      <c r="AIM94" s="78"/>
      <c r="AIN94" s="78"/>
      <c r="AIO94" s="78"/>
      <c r="AIP94" s="78"/>
      <c r="AIQ94" s="78"/>
      <c r="AIR94" s="78"/>
      <c r="AIS94" s="78"/>
      <c r="AIT94" s="78"/>
      <c r="AIU94" s="78"/>
      <c r="AIV94" s="78"/>
      <c r="AIW94" s="78"/>
      <c r="AIX94" s="78"/>
      <c r="AIY94" s="78"/>
      <c r="AIZ94" s="78"/>
      <c r="AJA94" s="78"/>
      <c r="AJB94" s="78"/>
      <c r="AJC94" s="78"/>
      <c r="AJD94" s="78"/>
      <c r="AJE94" s="78"/>
      <c r="AJF94" s="78"/>
      <c r="AJG94" s="78"/>
      <c r="AJH94" s="78"/>
      <c r="AJI94" s="78"/>
      <c r="AJJ94" s="78"/>
      <c r="AJK94" s="78"/>
      <c r="AJL94" s="78"/>
      <c r="AJM94" s="78"/>
      <c r="AJN94" s="78"/>
      <c r="AJO94" s="78"/>
      <c r="AJP94" s="78"/>
      <c r="AJQ94" s="78"/>
      <c r="AJR94" s="78"/>
      <c r="AJS94" s="78"/>
      <c r="AJT94" s="78"/>
      <c r="AJU94" s="78"/>
      <c r="AJV94" s="78"/>
      <c r="AJW94" s="78"/>
      <c r="AJX94" s="78"/>
      <c r="AJY94" s="78"/>
      <c r="AJZ94" s="78"/>
      <c r="AKA94" s="78"/>
      <c r="AKB94" s="78"/>
      <c r="AKC94" s="78"/>
      <c r="AKD94" s="78"/>
      <c r="AKE94" s="78"/>
      <c r="AKF94" s="78"/>
      <c r="AKG94" s="78"/>
      <c r="AKH94" s="78"/>
      <c r="AKI94" s="78"/>
      <c r="AKJ94" s="78"/>
      <c r="AKK94" s="78"/>
      <c r="AKL94" s="78"/>
      <c r="AKM94" s="78"/>
      <c r="AKN94" s="78"/>
      <c r="AKO94" s="78"/>
      <c r="AKP94" s="78"/>
      <c r="AKQ94" s="78"/>
      <c r="AKR94" s="78"/>
      <c r="AKS94" s="78"/>
      <c r="AKT94" s="78"/>
      <c r="AKU94" s="78"/>
      <c r="AKV94" s="78"/>
      <c r="AKW94" s="78"/>
      <c r="AKX94" s="78"/>
      <c r="AKY94" s="78"/>
      <c r="AKZ94" s="78"/>
      <c r="ALA94" s="78"/>
      <c r="ALB94" s="78"/>
      <c r="ALC94" s="78"/>
      <c r="ALD94" s="78"/>
      <c r="ALE94" s="78"/>
      <c r="ALF94" s="78"/>
      <c r="ALG94" s="78"/>
      <c r="ALH94" s="78"/>
      <c r="ALI94" s="78"/>
      <c r="ALJ94" s="78"/>
      <c r="ALK94" s="78"/>
      <c r="ALL94" s="78"/>
      <c r="ALM94" s="78"/>
      <c r="ALN94" s="78"/>
      <c r="ALO94" s="78"/>
      <c r="ALP94" s="78"/>
      <c r="ALQ94" s="78"/>
      <c r="ALR94" s="78"/>
      <c r="ALS94" s="78"/>
      <c r="ALT94" s="78"/>
      <c r="ALU94" s="78"/>
      <c r="ALV94" s="78"/>
      <c r="ALW94" s="78"/>
      <c r="ALX94" s="78"/>
      <c r="ALY94" s="78"/>
      <c r="ALZ94" s="78"/>
      <c r="AMA94" s="78"/>
      <c r="AMB94" s="78"/>
      <c r="AMC94" s="78"/>
      <c r="AMD94" s="78"/>
      <c r="AME94" s="78"/>
      <c r="AMF94" s="78"/>
      <c r="AMG94" s="78"/>
      <c r="AMH94" s="78"/>
      <c r="AMI94" s="78"/>
      <c r="AMJ94" s="78"/>
      <c r="AMK94" s="78"/>
      <c r="AML94" s="78"/>
      <c r="AMM94" s="78"/>
      <c r="AMN94" s="78"/>
      <c r="AMO94" s="78"/>
    </row>
    <row r="95" spans="1:1029" ht="25.5" hidden="1">
      <c r="A95" s="72">
        <v>77</v>
      </c>
      <c r="B95" s="72">
        <v>14</v>
      </c>
      <c r="C95" s="66" t="s">
        <v>788</v>
      </c>
      <c r="D95" s="66" t="s">
        <v>368</v>
      </c>
      <c r="E95" s="66" t="s">
        <v>99</v>
      </c>
      <c r="F95" s="197"/>
      <c r="G95" s="66" t="s">
        <v>780</v>
      </c>
      <c r="H95" s="46">
        <v>27.5</v>
      </c>
      <c r="I95" s="46">
        <v>27.5</v>
      </c>
      <c r="J95" s="197">
        <v>2</v>
      </c>
      <c r="K95" s="197"/>
      <c r="L95" s="66"/>
      <c r="M95" s="119"/>
      <c r="N95" s="9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44"/>
      <c r="JF95" s="44"/>
      <c r="JG95" s="44"/>
      <c r="JH95" s="44"/>
      <c r="JI95" s="44"/>
      <c r="JJ95" s="44"/>
      <c r="JK95" s="44"/>
      <c r="JL95" s="44"/>
      <c r="JM95" s="44"/>
      <c r="JN95" s="44"/>
      <c r="JO95" s="44"/>
      <c r="JP95" s="44"/>
      <c r="JQ95" s="44"/>
      <c r="JR95" s="44"/>
      <c r="JS95" s="44"/>
      <c r="JT95" s="44"/>
      <c r="JU95" s="44"/>
      <c r="JV95" s="44"/>
      <c r="JW95" s="44"/>
      <c r="JX95" s="44"/>
      <c r="JY95" s="44"/>
      <c r="JZ95" s="44"/>
      <c r="KA95" s="44"/>
      <c r="KB95" s="44"/>
      <c r="KC95" s="44"/>
      <c r="KD95" s="44"/>
      <c r="KE95" s="44"/>
      <c r="KF95" s="44"/>
      <c r="KG95" s="44"/>
      <c r="KH95" s="44"/>
      <c r="KI95" s="44"/>
      <c r="KJ95" s="44"/>
      <c r="KK95" s="44"/>
      <c r="KL95" s="44"/>
      <c r="KM95" s="44"/>
      <c r="KN95" s="44"/>
      <c r="KO95" s="44"/>
      <c r="KP95" s="44"/>
      <c r="KQ95" s="44"/>
      <c r="KR95" s="44"/>
      <c r="KS95" s="44"/>
      <c r="KT95" s="44"/>
      <c r="KU95" s="44"/>
      <c r="KV95" s="44"/>
      <c r="KW95" s="44"/>
      <c r="KX95" s="44"/>
      <c r="KY95" s="44"/>
      <c r="KZ95" s="44"/>
      <c r="LA95" s="44"/>
      <c r="LB95" s="44"/>
      <c r="LC95" s="44"/>
      <c r="LD95" s="44"/>
      <c r="LE95" s="44"/>
      <c r="LF95" s="44"/>
      <c r="LG95" s="44"/>
      <c r="LH95" s="44"/>
      <c r="LI95" s="44"/>
      <c r="LJ95" s="44"/>
      <c r="LK95" s="44"/>
      <c r="LL95" s="44"/>
      <c r="LM95" s="44"/>
      <c r="LN95" s="44"/>
      <c r="LO95" s="44"/>
      <c r="LP95" s="44"/>
      <c r="LQ95" s="44"/>
      <c r="LR95" s="44"/>
      <c r="LS95" s="44"/>
      <c r="LT95" s="44"/>
      <c r="LU95" s="44"/>
      <c r="LV95" s="44"/>
      <c r="LW95" s="44"/>
      <c r="LX95" s="44"/>
      <c r="LY95" s="44"/>
      <c r="LZ95" s="44"/>
      <c r="MA95" s="44"/>
      <c r="MB95" s="44"/>
      <c r="MC95" s="44"/>
      <c r="MD95" s="44"/>
      <c r="ME95" s="44"/>
      <c r="MF95" s="44"/>
      <c r="MG95" s="44"/>
      <c r="MH95" s="44"/>
      <c r="MI95" s="44"/>
      <c r="MJ95" s="44"/>
      <c r="MK95" s="44"/>
      <c r="ML95" s="44"/>
      <c r="MM95" s="44"/>
      <c r="MN95" s="44"/>
      <c r="MO95" s="44"/>
      <c r="MP95" s="44"/>
      <c r="MQ95" s="44"/>
      <c r="MR95" s="44"/>
      <c r="MS95" s="44"/>
      <c r="MT95" s="44"/>
      <c r="MU95" s="44"/>
      <c r="MV95" s="44"/>
      <c r="MW95" s="44"/>
      <c r="MX95" s="44"/>
      <c r="MY95" s="44"/>
      <c r="MZ95" s="44"/>
      <c r="NA95" s="44"/>
      <c r="NB95" s="44"/>
      <c r="NC95" s="44"/>
      <c r="ND95" s="44"/>
      <c r="NE95" s="44"/>
      <c r="NF95" s="44"/>
      <c r="NG95" s="44"/>
      <c r="NH95" s="44"/>
      <c r="NI95" s="44"/>
      <c r="NJ95" s="44"/>
      <c r="NK95" s="44"/>
      <c r="NL95" s="44"/>
      <c r="NM95" s="44"/>
      <c r="NN95" s="44"/>
      <c r="NO95" s="44"/>
      <c r="NP95" s="44"/>
      <c r="NQ95" s="44"/>
      <c r="NR95" s="44"/>
      <c r="NS95" s="44"/>
      <c r="NT95" s="44"/>
      <c r="NU95" s="44"/>
      <c r="NV95" s="44"/>
      <c r="NW95" s="44"/>
      <c r="NX95" s="44"/>
      <c r="NY95" s="44"/>
      <c r="NZ95" s="44"/>
      <c r="OA95" s="44"/>
      <c r="OB95" s="44"/>
      <c r="OC95" s="44"/>
      <c r="OD95" s="44"/>
      <c r="OE95" s="44"/>
      <c r="OF95" s="44"/>
      <c r="OG95" s="44"/>
      <c r="OH95" s="44"/>
      <c r="OI95" s="44"/>
      <c r="OJ95" s="44"/>
      <c r="OK95" s="44"/>
      <c r="OL95" s="44"/>
      <c r="OM95" s="44"/>
      <c r="ON95" s="44"/>
      <c r="OO95" s="44"/>
      <c r="OP95" s="44"/>
      <c r="OQ95" s="44"/>
      <c r="OR95" s="44"/>
      <c r="OS95" s="44"/>
      <c r="OT95" s="44"/>
      <c r="OU95" s="44"/>
      <c r="OV95" s="44"/>
      <c r="OW95" s="44"/>
      <c r="OX95" s="44"/>
      <c r="OY95" s="44"/>
      <c r="OZ95" s="44"/>
      <c r="PA95" s="44"/>
      <c r="PB95" s="44"/>
      <c r="PC95" s="44"/>
      <c r="PD95" s="44"/>
      <c r="PE95" s="44"/>
      <c r="PF95" s="44"/>
      <c r="PG95" s="44"/>
      <c r="PH95" s="44"/>
      <c r="PI95" s="44"/>
      <c r="PJ95" s="44"/>
      <c r="PK95" s="44"/>
      <c r="PL95" s="44"/>
      <c r="PM95" s="44"/>
      <c r="PN95" s="44"/>
      <c r="PO95" s="44"/>
      <c r="PP95" s="44"/>
      <c r="PQ95" s="44"/>
      <c r="PR95" s="44"/>
      <c r="PS95" s="44"/>
      <c r="PT95" s="44"/>
      <c r="PU95" s="44"/>
      <c r="PV95" s="44"/>
      <c r="PW95" s="44"/>
      <c r="PX95" s="44"/>
      <c r="PY95" s="44"/>
      <c r="PZ95" s="44"/>
      <c r="QA95" s="44"/>
      <c r="QB95" s="44"/>
      <c r="QC95" s="44"/>
      <c r="QD95" s="44"/>
      <c r="QE95" s="44"/>
      <c r="QF95" s="44"/>
      <c r="QG95" s="44"/>
      <c r="QH95" s="44"/>
      <c r="QI95" s="44"/>
      <c r="QJ95" s="44"/>
      <c r="QK95" s="44"/>
      <c r="QL95" s="44"/>
      <c r="QM95" s="44"/>
      <c r="QN95" s="44"/>
      <c r="QO95" s="44"/>
      <c r="QP95" s="44"/>
      <c r="QQ95" s="44"/>
      <c r="QR95" s="44"/>
      <c r="QS95" s="44"/>
      <c r="QT95" s="44"/>
      <c r="QU95" s="44"/>
      <c r="QV95" s="44"/>
      <c r="QW95" s="44"/>
      <c r="QX95" s="44"/>
      <c r="QY95" s="44"/>
      <c r="QZ95" s="44"/>
      <c r="RA95" s="44"/>
      <c r="RB95" s="44"/>
      <c r="RC95" s="44"/>
      <c r="RD95" s="44"/>
      <c r="RE95" s="44"/>
      <c r="RF95" s="44"/>
      <c r="RG95" s="44"/>
      <c r="RH95" s="44"/>
      <c r="RI95" s="44"/>
      <c r="RJ95" s="44"/>
      <c r="RK95" s="44"/>
      <c r="RL95" s="44"/>
      <c r="RM95" s="44"/>
      <c r="RN95" s="44"/>
      <c r="RO95" s="44"/>
      <c r="RP95" s="44"/>
      <c r="RQ95" s="44"/>
      <c r="RR95" s="44"/>
      <c r="RS95" s="44"/>
      <c r="RT95" s="44"/>
      <c r="RU95" s="44"/>
      <c r="RV95" s="44"/>
      <c r="RW95" s="44"/>
      <c r="RX95" s="44"/>
      <c r="RY95" s="44"/>
      <c r="RZ95" s="44"/>
      <c r="SA95" s="44"/>
      <c r="SB95" s="44"/>
      <c r="SC95" s="44"/>
      <c r="SD95" s="44"/>
      <c r="SE95" s="44"/>
      <c r="SF95" s="44"/>
      <c r="SG95" s="44"/>
      <c r="SH95" s="44"/>
      <c r="SI95" s="44"/>
      <c r="SJ95" s="44"/>
      <c r="SK95" s="44"/>
      <c r="SL95" s="44"/>
      <c r="SM95" s="44"/>
      <c r="SN95" s="44"/>
      <c r="SO95" s="44"/>
      <c r="SP95" s="44"/>
      <c r="SQ95" s="44"/>
      <c r="SR95" s="44"/>
      <c r="SS95" s="44"/>
      <c r="ST95" s="44"/>
      <c r="SU95" s="44"/>
      <c r="SV95" s="44"/>
      <c r="SW95" s="44"/>
      <c r="SX95" s="44"/>
      <c r="SY95" s="44"/>
      <c r="SZ95" s="44"/>
      <c r="TA95" s="44"/>
      <c r="TB95" s="44"/>
      <c r="TC95" s="44"/>
      <c r="TD95" s="44"/>
      <c r="TE95" s="44"/>
      <c r="TF95" s="44"/>
      <c r="TG95" s="44"/>
      <c r="TH95" s="44"/>
      <c r="TI95" s="44"/>
      <c r="TJ95" s="44"/>
      <c r="TK95" s="44"/>
      <c r="TL95" s="44"/>
      <c r="TM95" s="44"/>
      <c r="TN95" s="44"/>
      <c r="TO95" s="44"/>
      <c r="TP95" s="44"/>
      <c r="TQ95" s="44"/>
      <c r="TR95" s="44"/>
      <c r="TS95" s="44"/>
      <c r="TT95" s="44"/>
      <c r="TU95" s="44"/>
      <c r="TV95" s="44"/>
      <c r="TW95" s="44"/>
      <c r="TX95" s="44"/>
      <c r="TY95" s="44"/>
      <c r="TZ95" s="44"/>
      <c r="UA95" s="44"/>
      <c r="UB95" s="44"/>
      <c r="UC95" s="44"/>
      <c r="UD95" s="44"/>
      <c r="UE95" s="44"/>
      <c r="UF95" s="44"/>
      <c r="UG95" s="44"/>
      <c r="UH95" s="44"/>
      <c r="UI95" s="44"/>
      <c r="UJ95" s="44"/>
      <c r="UK95" s="44"/>
      <c r="UL95" s="44"/>
      <c r="UM95" s="44"/>
      <c r="UN95" s="44"/>
      <c r="UO95" s="44"/>
      <c r="UP95" s="44"/>
      <c r="UQ95" s="44"/>
      <c r="UR95" s="44"/>
      <c r="US95" s="44"/>
      <c r="UT95" s="44"/>
      <c r="UU95" s="44"/>
      <c r="UV95" s="44"/>
      <c r="UW95" s="44"/>
      <c r="UX95" s="44"/>
      <c r="UY95" s="44"/>
      <c r="UZ95" s="44"/>
      <c r="VA95" s="44"/>
      <c r="VB95" s="44"/>
      <c r="VC95" s="44"/>
      <c r="VD95" s="44"/>
      <c r="VE95" s="44"/>
      <c r="VF95" s="44"/>
      <c r="VG95" s="44"/>
      <c r="VH95" s="44"/>
      <c r="VI95" s="44"/>
      <c r="VJ95" s="44"/>
      <c r="VK95" s="44"/>
      <c r="VL95" s="44"/>
      <c r="VM95" s="44"/>
      <c r="VN95" s="44"/>
      <c r="VO95" s="44"/>
      <c r="VP95" s="44"/>
      <c r="VQ95" s="44"/>
      <c r="VR95" s="44"/>
      <c r="VS95" s="44"/>
      <c r="VT95" s="44"/>
      <c r="VU95" s="44"/>
      <c r="VV95" s="44"/>
      <c r="VW95" s="44"/>
      <c r="VX95" s="44"/>
      <c r="VY95" s="44"/>
      <c r="VZ95" s="44"/>
      <c r="WA95" s="44"/>
      <c r="WB95" s="44"/>
      <c r="WC95" s="44"/>
      <c r="WD95" s="44"/>
      <c r="WE95" s="44"/>
      <c r="WF95" s="44"/>
      <c r="WG95" s="44"/>
      <c r="WH95" s="44"/>
      <c r="WI95" s="44"/>
      <c r="WJ95" s="44"/>
      <c r="WK95" s="44"/>
      <c r="WL95" s="44"/>
      <c r="WM95" s="44"/>
      <c r="WN95" s="44"/>
      <c r="WO95" s="44"/>
      <c r="WP95" s="44"/>
      <c r="WQ95" s="44"/>
      <c r="WR95" s="44"/>
      <c r="WS95" s="44"/>
      <c r="WT95" s="44"/>
      <c r="WU95" s="44"/>
      <c r="WV95" s="44"/>
      <c r="WW95" s="44"/>
      <c r="WX95" s="44"/>
      <c r="WY95" s="44"/>
      <c r="WZ95" s="44"/>
      <c r="XA95" s="44"/>
      <c r="XB95" s="44"/>
      <c r="XC95" s="44"/>
      <c r="XD95" s="44"/>
      <c r="XE95" s="44"/>
      <c r="XF95" s="44"/>
      <c r="XG95" s="44"/>
      <c r="XH95" s="44"/>
      <c r="XI95" s="44"/>
      <c r="XJ95" s="44"/>
      <c r="XK95" s="44"/>
      <c r="XL95" s="44"/>
      <c r="XM95" s="44"/>
      <c r="XN95" s="44"/>
      <c r="XO95" s="44"/>
      <c r="XP95" s="44"/>
      <c r="XQ95" s="44"/>
      <c r="XR95" s="44"/>
      <c r="XS95" s="44"/>
      <c r="XT95" s="44"/>
      <c r="XU95" s="44"/>
      <c r="XV95" s="44"/>
      <c r="XW95" s="44"/>
      <c r="XX95" s="44"/>
      <c r="XY95" s="44"/>
      <c r="XZ95" s="44"/>
      <c r="YA95" s="44"/>
      <c r="YB95" s="44"/>
      <c r="YC95" s="44"/>
      <c r="YD95" s="44"/>
      <c r="YE95" s="44"/>
      <c r="YF95" s="44"/>
      <c r="YG95" s="44"/>
      <c r="YH95" s="44"/>
      <c r="YI95" s="44"/>
      <c r="YJ95" s="44"/>
      <c r="YK95" s="44"/>
      <c r="YL95" s="44"/>
      <c r="YM95" s="44"/>
      <c r="YN95" s="44"/>
      <c r="YO95" s="44"/>
      <c r="YP95" s="44"/>
      <c r="YQ95" s="44"/>
      <c r="YR95" s="44"/>
      <c r="YS95" s="44"/>
      <c r="YT95" s="44"/>
      <c r="YU95" s="44"/>
      <c r="YV95" s="44"/>
      <c r="YW95" s="44"/>
      <c r="YX95" s="44"/>
      <c r="YY95" s="44"/>
      <c r="YZ95" s="44"/>
      <c r="ZA95" s="44"/>
      <c r="ZB95" s="44"/>
      <c r="ZC95" s="44"/>
      <c r="ZD95" s="44"/>
      <c r="ZE95" s="44"/>
      <c r="ZF95" s="44"/>
      <c r="ZG95" s="44"/>
      <c r="ZH95" s="44"/>
      <c r="ZI95" s="44"/>
      <c r="ZJ95" s="44"/>
      <c r="ZK95" s="44"/>
      <c r="ZL95" s="44"/>
      <c r="ZM95" s="44"/>
      <c r="ZN95" s="44"/>
      <c r="ZO95" s="44"/>
      <c r="ZP95" s="44"/>
      <c r="ZQ95" s="44"/>
      <c r="ZR95" s="44"/>
      <c r="ZS95" s="44"/>
      <c r="ZT95" s="44"/>
      <c r="ZU95" s="44"/>
      <c r="ZV95" s="44"/>
      <c r="ZW95" s="44"/>
      <c r="ZX95" s="44"/>
      <c r="ZY95" s="44"/>
      <c r="ZZ95" s="44"/>
      <c r="AAA95" s="44"/>
      <c r="AAB95" s="44"/>
      <c r="AAC95" s="44"/>
      <c r="AAD95" s="44"/>
      <c r="AAE95" s="44"/>
      <c r="AAF95" s="44"/>
      <c r="AAG95" s="44"/>
      <c r="AAH95" s="44"/>
      <c r="AAI95" s="44"/>
      <c r="AAJ95" s="44"/>
      <c r="AAK95" s="44"/>
      <c r="AAL95" s="44"/>
      <c r="AAM95" s="44"/>
      <c r="AAN95" s="44"/>
      <c r="AAO95" s="44"/>
      <c r="AAP95" s="44"/>
      <c r="AAQ95" s="44"/>
      <c r="AAR95" s="44"/>
      <c r="AAS95" s="44"/>
      <c r="AAT95" s="44"/>
      <c r="AAU95" s="44"/>
      <c r="AAV95" s="44"/>
      <c r="AAW95" s="44"/>
      <c r="AAX95" s="44"/>
      <c r="AAY95" s="44"/>
      <c r="AAZ95" s="44"/>
      <c r="ABA95" s="44"/>
      <c r="ABB95" s="44"/>
      <c r="ABC95" s="44"/>
      <c r="ABD95" s="44"/>
      <c r="ABE95" s="44"/>
      <c r="ABF95" s="44"/>
      <c r="ABG95" s="44"/>
      <c r="ABH95" s="44"/>
      <c r="ABI95" s="44"/>
      <c r="ABJ95" s="44"/>
      <c r="ABK95" s="44"/>
      <c r="ABL95" s="44"/>
      <c r="ABM95" s="44"/>
      <c r="ABN95" s="44"/>
      <c r="ABO95" s="44"/>
      <c r="ABP95" s="44"/>
      <c r="ABQ95" s="44"/>
      <c r="ABR95" s="44"/>
      <c r="ABS95" s="44"/>
      <c r="ABT95" s="44"/>
      <c r="ABU95" s="44"/>
      <c r="ABV95" s="44"/>
      <c r="ABW95" s="44"/>
      <c r="ABX95" s="44"/>
      <c r="ABY95" s="44"/>
      <c r="ABZ95" s="44"/>
      <c r="ACA95" s="44"/>
      <c r="ACB95" s="44"/>
      <c r="ACC95" s="44"/>
      <c r="ACD95" s="44"/>
      <c r="ACE95" s="44"/>
      <c r="ACF95" s="44"/>
      <c r="ACG95" s="44"/>
      <c r="ACH95" s="44"/>
      <c r="ACI95" s="44"/>
      <c r="ACJ95" s="44"/>
      <c r="ACK95" s="44"/>
      <c r="ACL95" s="44"/>
      <c r="ACM95" s="44"/>
      <c r="ACN95" s="44"/>
      <c r="ACO95" s="44"/>
      <c r="ACP95" s="44"/>
      <c r="ACQ95" s="44"/>
      <c r="ACR95" s="44"/>
      <c r="ACS95" s="44"/>
      <c r="ACT95" s="44"/>
      <c r="ACU95" s="44"/>
      <c r="ACV95" s="44"/>
      <c r="ACW95" s="44"/>
      <c r="ACX95" s="44"/>
      <c r="ACY95" s="44"/>
      <c r="ACZ95" s="44"/>
      <c r="ADA95" s="44"/>
      <c r="ADB95" s="44"/>
      <c r="ADC95" s="44"/>
      <c r="ADD95" s="44"/>
      <c r="ADE95" s="44"/>
      <c r="ADF95" s="44"/>
      <c r="ADG95" s="44"/>
      <c r="ADH95" s="44"/>
      <c r="ADI95" s="44"/>
      <c r="ADJ95" s="44"/>
      <c r="ADK95" s="44"/>
      <c r="ADL95" s="44"/>
      <c r="ADM95" s="44"/>
      <c r="ADN95" s="44"/>
      <c r="ADO95" s="44"/>
      <c r="ADP95" s="44"/>
      <c r="ADQ95" s="44"/>
      <c r="ADR95" s="44"/>
      <c r="ADS95" s="44"/>
      <c r="ADT95" s="44"/>
      <c r="ADU95" s="44"/>
      <c r="ADV95" s="44"/>
      <c r="ADW95" s="44"/>
      <c r="ADX95" s="44"/>
      <c r="ADY95" s="44"/>
      <c r="ADZ95" s="44"/>
      <c r="AEA95" s="44"/>
      <c r="AEB95" s="44"/>
      <c r="AEC95" s="44"/>
      <c r="AED95" s="44"/>
      <c r="AEE95" s="44"/>
      <c r="AEF95" s="44"/>
      <c r="AEG95" s="44"/>
      <c r="AEH95" s="44"/>
      <c r="AEI95" s="44"/>
      <c r="AEJ95" s="44"/>
      <c r="AEK95" s="44"/>
      <c r="AEL95" s="44"/>
      <c r="AEM95" s="44"/>
      <c r="AEN95" s="44"/>
      <c r="AEO95" s="44"/>
      <c r="AEP95" s="44"/>
      <c r="AEQ95" s="44"/>
      <c r="AER95" s="44"/>
      <c r="AES95" s="44"/>
      <c r="AET95" s="44"/>
      <c r="AEU95" s="44"/>
      <c r="AEV95" s="44"/>
      <c r="AEW95" s="44"/>
      <c r="AEX95" s="44"/>
      <c r="AEY95" s="44"/>
      <c r="AEZ95" s="44"/>
      <c r="AFA95" s="44"/>
      <c r="AFB95" s="44"/>
      <c r="AFC95" s="44"/>
      <c r="AFD95" s="44"/>
      <c r="AFE95" s="44"/>
      <c r="AFF95" s="44"/>
      <c r="AFG95" s="44"/>
      <c r="AFH95" s="44"/>
      <c r="AFI95" s="44"/>
      <c r="AFJ95" s="44"/>
      <c r="AFK95" s="44"/>
      <c r="AFL95" s="44"/>
      <c r="AFM95" s="44"/>
      <c r="AFN95" s="44"/>
      <c r="AFO95" s="44"/>
      <c r="AFP95" s="44"/>
      <c r="AFQ95" s="44"/>
      <c r="AFR95" s="44"/>
      <c r="AFS95" s="44"/>
      <c r="AFT95" s="44"/>
      <c r="AFU95" s="44"/>
      <c r="AFV95" s="44"/>
      <c r="AFW95" s="44"/>
      <c r="AFX95" s="44"/>
      <c r="AFY95" s="44"/>
      <c r="AFZ95" s="44"/>
      <c r="AGA95" s="44"/>
      <c r="AGB95" s="44"/>
      <c r="AGC95" s="44"/>
      <c r="AGD95" s="44"/>
      <c r="AGE95" s="44"/>
      <c r="AGF95" s="44"/>
      <c r="AGG95" s="44"/>
      <c r="AGH95" s="44"/>
      <c r="AGI95" s="44"/>
      <c r="AGJ95" s="44"/>
      <c r="AGK95" s="44"/>
      <c r="AGL95" s="44"/>
      <c r="AGM95" s="44"/>
      <c r="AGN95" s="44"/>
      <c r="AGO95" s="44"/>
      <c r="AGP95" s="44"/>
      <c r="AGQ95" s="44"/>
      <c r="AGR95" s="44"/>
      <c r="AGS95" s="44"/>
      <c r="AGT95" s="44"/>
      <c r="AGU95" s="44"/>
      <c r="AGV95" s="44"/>
      <c r="AGW95" s="44"/>
      <c r="AGX95" s="44"/>
      <c r="AGY95" s="44"/>
      <c r="AGZ95" s="44"/>
      <c r="AHA95" s="44"/>
      <c r="AHB95" s="44"/>
      <c r="AHC95" s="44"/>
      <c r="AHD95" s="44"/>
      <c r="AHE95" s="44"/>
      <c r="AHF95" s="44"/>
      <c r="AHG95" s="44"/>
      <c r="AHH95" s="44"/>
      <c r="AHI95" s="44"/>
      <c r="AHJ95" s="44"/>
      <c r="AHK95" s="44"/>
      <c r="AHL95" s="44"/>
      <c r="AHM95" s="44"/>
      <c r="AHN95" s="44"/>
      <c r="AHO95" s="44"/>
      <c r="AHP95" s="44"/>
      <c r="AHQ95" s="44"/>
      <c r="AHR95" s="44"/>
      <c r="AHS95" s="44"/>
      <c r="AHT95" s="44"/>
      <c r="AHU95" s="44"/>
      <c r="AHV95" s="44"/>
      <c r="AHW95" s="44"/>
      <c r="AHX95" s="44"/>
      <c r="AHY95" s="44"/>
      <c r="AHZ95" s="44"/>
      <c r="AIA95" s="44"/>
      <c r="AIB95" s="44"/>
      <c r="AIC95" s="44"/>
      <c r="AID95" s="44"/>
      <c r="AIE95" s="44"/>
      <c r="AIF95" s="44"/>
      <c r="AIG95" s="44"/>
      <c r="AIH95" s="44"/>
      <c r="AII95" s="44"/>
      <c r="AIJ95" s="44"/>
      <c r="AIK95" s="44"/>
      <c r="AIL95" s="44"/>
      <c r="AIM95" s="44"/>
      <c r="AIN95" s="44"/>
      <c r="AIO95" s="44"/>
      <c r="AIP95" s="44"/>
      <c r="AIQ95" s="44"/>
      <c r="AIR95" s="44"/>
      <c r="AIS95" s="44"/>
      <c r="AIT95" s="44"/>
      <c r="AIU95" s="44"/>
      <c r="AIV95" s="44"/>
      <c r="AIW95" s="44"/>
      <c r="AIX95" s="44"/>
      <c r="AIY95" s="44"/>
      <c r="AIZ95" s="44"/>
      <c r="AJA95" s="44"/>
      <c r="AJB95" s="44"/>
      <c r="AJC95" s="44"/>
      <c r="AJD95" s="44"/>
      <c r="AJE95" s="44"/>
      <c r="AJF95" s="44"/>
      <c r="AJG95" s="44"/>
      <c r="AJH95" s="44"/>
      <c r="AJI95" s="44"/>
      <c r="AJJ95" s="44"/>
      <c r="AJK95" s="44"/>
      <c r="AJL95" s="44"/>
      <c r="AJM95" s="44"/>
      <c r="AJN95" s="44"/>
      <c r="AJO95" s="44"/>
      <c r="AJP95" s="44"/>
      <c r="AJQ95" s="44"/>
      <c r="AJR95" s="44"/>
      <c r="AJS95" s="44"/>
      <c r="AJT95" s="44"/>
      <c r="AJU95" s="44"/>
      <c r="AJV95" s="44"/>
      <c r="AJW95" s="44"/>
      <c r="AJX95" s="44"/>
      <c r="AJY95" s="44"/>
      <c r="AJZ95" s="44"/>
      <c r="AKA95" s="44"/>
      <c r="AKB95" s="44"/>
      <c r="AKC95" s="44"/>
      <c r="AKD95" s="44"/>
      <c r="AKE95" s="44"/>
      <c r="AKF95" s="44"/>
      <c r="AKG95" s="44"/>
      <c r="AKH95" s="44"/>
      <c r="AKI95" s="44"/>
      <c r="AKJ95" s="44"/>
      <c r="AKK95" s="44"/>
      <c r="AKL95" s="44"/>
      <c r="AKM95" s="44"/>
      <c r="AKN95" s="44"/>
      <c r="AKO95" s="44"/>
      <c r="AKP95" s="44"/>
      <c r="AKQ95" s="44"/>
      <c r="AKR95" s="44"/>
      <c r="AKS95" s="44"/>
      <c r="AKT95" s="44"/>
      <c r="AKU95" s="44"/>
      <c r="AKV95" s="44"/>
      <c r="AKW95" s="44"/>
      <c r="AKX95" s="44"/>
      <c r="AKY95" s="44"/>
      <c r="AKZ95" s="44"/>
      <c r="ALA95" s="44"/>
      <c r="ALB95" s="44"/>
      <c r="ALC95" s="44"/>
      <c r="ALD95" s="44"/>
      <c r="ALE95" s="44"/>
      <c r="ALF95" s="44"/>
      <c r="ALG95" s="44"/>
      <c r="ALH95" s="44"/>
      <c r="ALI95" s="44"/>
      <c r="ALJ95" s="44"/>
      <c r="ALK95" s="44"/>
      <c r="ALL95" s="44"/>
      <c r="ALM95" s="44"/>
      <c r="ALN95" s="44"/>
      <c r="ALO95" s="44"/>
      <c r="ALP95" s="44"/>
      <c r="ALQ95" s="44"/>
      <c r="ALR95" s="44"/>
      <c r="ALS95" s="44"/>
      <c r="ALT95" s="44"/>
      <c r="ALU95" s="44"/>
      <c r="ALV95" s="44"/>
      <c r="ALW95" s="44"/>
      <c r="ALX95" s="44"/>
      <c r="ALY95" s="44"/>
      <c r="ALZ95" s="44"/>
      <c r="AMA95" s="44"/>
      <c r="AMB95" s="44"/>
      <c r="AMC95" s="44"/>
      <c r="AMD95" s="44"/>
      <c r="AME95" s="44"/>
      <c r="AMF95" s="44"/>
      <c r="AMG95" s="44"/>
      <c r="AMH95" s="44"/>
      <c r="AMI95" s="44"/>
      <c r="AMJ95" s="44"/>
      <c r="AMK95" s="44"/>
      <c r="AML95" s="44"/>
      <c r="AMM95" s="44"/>
      <c r="AMN95" s="44"/>
      <c r="AMO95" s="44"/>
    </row>
    <row r="96" spans="1:1029" s="79" customFormat="1" ht="38.25" customHeight="1">
      <c r="A96" s="72">
        <v>73</v>
      </c>
      <c r="B96" s="72">
        <v>15</v>
      </c>
      <c r="C96" s="66" t="s">
        <v>790</v>
      </c>
      <c r="D96" s="66" t="s">
        <v>368</v>
      </c>
      <c r="E96" s="66" t="s">
        <v>98</v>
      </c>
      <c r="F96" s="197"/>
      <c r="G96" s="66" t="s">
        <v>791</v>
      </c>
      <c r="H96" s="46">
        <v>30.2</v>
      </c>
      <c r="I96" s="46">
        <v>30.2</v>
      </c>
      <c r="J96" s="19">
        <v>1</v>
      </c>
      <c r="K96" s="197"/>
      <c r="L96" s="66"/>
      <c r="M96" s="93"/>
      <c r="N96" s="66" t="s">
        <v>792</v>
      </c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  <c r="IV96" s="78"/>
      <c r="IW96" s="78"/>
      <c r="IX96" s="78"/>
      <c r="IY96" s="78"/>
      <c r="IZ96" s="78"/>
      <c r="JA96" s="78"/>
      <c r="JB96" s="78"/>
      <c r="JC96" s="78"/>
      <c r="JD96" s="78"/>
      <c r="JE96" s="78"/>
      <c r="JF96" s="78"/>
      <c r="JG96" s="78"/>
      <c r="JH96" s="78"/>
      <c r="JI96" s="78"/>
      <c r="JJ96" s="78"/>
      <c r="JK96" s="78"/>
      <c r="JL96" s="78"/>
      <c r="JM96" s="78"/>
      <c r="JN96" s="78"/>
      <c r="JO96" s="78"/>
      <c r="JP96" s="78"/>
      <c r="JQ96" s="78"/>
      <c r="JR96" s="78"/>
      <c r="JS96" s="78"/>
      <c r="JT96" s="78"/>
      <c r="JU96" s="78"/>
      <c r="JV96" s="78"/>
      <c r="JW96" s="78"/>
      <c r="JX96" s="78"/>
      <c r="JY96" s="78"/>
      <c r="JZ96" s="78"/>
      <c r="KA96" s="78"/>
      <c r="KB96" s="78"/>
      <c r="KC96" s="78"/>
      <c r="KD96" s="78"/>
      <c r="KE96" s="78"/>
      <c r="KF96" s="78"/>
      <c r="KG96" s="78"/>
      <c r="KH96" s="78"/>
      <c r="KI96" s="78"/>
      <c r="KJ96" s="78"/>
      <c r="KK96" s="78"/>
      <c r="KL96" s="78"/>
      <c r="KM96" s="78"/>
      <c r="KN96" s="78"/>
      <c r="KO96" s="78"/>
      <c r="KP96" s="78"/>
      <c r="KQ96" s="78"/>
      <c r="KR96" s="78"/>
      <c r="KS96" s="78"/>
      <c r="KT96" s="78"/>
      <c r="KU96" s="78"/>
      <c r="KV96" s="78"/>
      <c r="KW96" s="78"/>
      <c r="KX96" s="78"/>
      <c r="KY96" s="78"/>
      <c r="KZ96" s="78"/>
      <c r="LA96" s="78"/>
      <c r="LB96" s="78"/>
      <c r="LC96" s="78"/>
      <c r="LD96" s="78"/>
      <c r="LE96" s="78"/>
      <c r="LF96" s="78"/>
      <c r="LG96" s="78"/>
      <c r="LH96" s="78"/>
      <c r="LI96" s="78"/>
      <c r="LJ96" s="78"/>
      <c r="LK96" s="78"/>
      <c r="LL96" s="78"/>
      <c r="LM96" s="78"/>
      <c r="LN96" s="78"/>
      <c r="LO96" s="78"/>
      <c r="LP96" s="78"/>
      <c r="LQ96" s="78"/>
      <c r="LR96" s="78"/>
      <c r="LS96" s="78"/>
      <c r="LT96" s="78"/>
      <c r="LU96" s="78"/>
      <c r="LV96" s="78"/>
      <c r="LW96" s="78"/>
      <c r="LX96" s="78"/>
      <c r="LY96" s="78"/>
      <c r="LZ96" s="78"/>
      <c r="MA96" s="78"/>
      <c r="MB96" s="78"/>
      <c r="MC96" s="78"/>
      <c r="MD96" s="78"/>
      <c r="ME96" s="78"/>
      <c r="MF96" s="78"/>
      <c r="MG96" s="78"/>
      <c r="MH96" s="78"/>
      <c r="MI96" s="78"/>
      <c r="MJ96" s="78"/>
      <c r="MK96" s="78"/>
      <c r="ML96" s="78"/>
      <c r="MM96" s="78"/>
      <c r="MN96" s="78"/>
      <c r="MO96" s="78"/>
      <c r="MP96" s="78"/>
      <c r="MQ96" s="78"/>
      <c r="MR96" s="78"/>
      <c r="MS96" s="78"/>
      <c r="MT96" s="78"/>
      <c r="MU96" s="78"/>
      <c r="MV96" s="78"/>
      <c r="MW96" s="78"/>
      <c r="MX96" s="78"/>
      <c r="MY96" s="78"/>
      <c r="MZ96" s="78"/>
      <c r="NA96" s="78"/>
      <c r="NB96" s="78"/>
      <c r="NC96" s="78"/>
      <c r="ND96" s="78"/>
      <c r="NE96" s="78"/>
      <c r="NF96" s="78"/>
      <c r="NG96" s="78"/>
      <c r="NH96" s="78"/>
      <c r="NI96" s="78"/>
      <c r="NJ96" s="78"/>
      <c r="NK96" s="78"/>
      <c r="NL96" s="78"/>
      <c r="NM96" s="78"/>
      <c r="NN96" s="78"/>
      <c r="NO96" s="78"/>
      <c r="NP96" s="78"/>
      <c r="NQ96" s="78"/>
      <c r="NR96" s="78"/>
      <c r="NS96" s="78"/>
      <c r="NT96" s="78"/>
      <c r="NU96" s="78"/>
      <c r="NV96" s="78"/>
      <c r="NW96" s="78"/>
      <c r="NX96" s="78"/>
      <c r="NY96" s="78"/>
      <c r="NZ96" s="78"/>
      <c r="OA96" s="78"/>
      <c r="OB96" s="78"/>
      <c r="OC96" s="78"/>
      <c r="OD96" s="78"/>
      <c r="OE96" s="78"/>
      <c r="OF96" s="78"/>
      <c r="OG96" s="78"/>
      <c r="OH96" s="78"/>
      <c r="OI96" s="78"/>
      <c r="OJ96" s="78"/>
      <c r="OK96" s="78"/>
      <c r="OL96" s="78"/>
      <c r="OM96" s="78"/>
      <c r="ON96" s="78"/>
      <c r="OO96" s="78"/>
      <c r="OP96" s="78"/>
      <c r="OQ96" s="78"/>
      <c r="OR96" s="78"/>
      <c r="OS96" s="78"/>
      <c r="OT96" s="78"/>
      <c r="OU96" s="78"/>
      <c r="OV96" s="78"/>
      <c r="OW96" s="78"/>
      <c r="OX96" s="78"/>
      <c r="OY96" s="78"/>
      <c r="OZ96" s="78"/>
      <c r="PA96" s="78"/>
      <c r="PB96" s="78"/>
      <c r="PC96" s="78"/>
      <c r="PD96" s="78"/>
      <c r="PE96" s="78"/>
      <c r="PF96" s="78"/>
      <c r="PG96" s="78"/>
      <c r="PH96" s="78"/>
      <c r="PI96" s="78"/>
      <c r="PJ96" s="78"/>
      <c r="PK96" s="78"/>
      <c r="PL96" s="78"/>
      <c r="PM96" s="78"/>
      <c r="PN96" s="78"/>
      <c r="PO96" s="78"/>
      <c r="PP96" s="78"/>
      <c r="PQ96" s="78"/>
      <c r="PR96" s="78"/>
      <c r="PS96" s="78"/>
      <c r="PT96" s="78"/>
      <c r="PU96" s="78"/>
      <c r="PV96" s="78"/>
      <c r="PW96" s="78"/>
      <c r="PX96" s="78"/>
      <c r="PY96" s="78"/>
      <c r="PZ96" s="78"/>
      <c r="QA96" s="78"/>
      <c r="QB96" s="78"/>
      <c r="QC96" s="78"/>
      <c r="QD96" s="78"/>
      <c r="QE96" s="78"/>
      <c r="QF96" s="78"/>
      <c r="QG96" s="78"/>
      <c r="QH96" s="78"/>
      <c r="QI96" s="78"/>
      <c r="QJ96" s="78"/>
      <c r="QK96" s="78"/>
      <c r="QL96" s="78"/>
      <c r="QM96" s="78"/>
      <c r="QN96" s="78"/>
      <c r="QO96" s="78"/>
      <c r="QP96" s="78"/>
      <c r="QQ96" s="78"/>
      <c r="QR96" s="78"/>
      <c r="QS96" s="78"/>
      <c r="QT96" s="78"/>
      <c r="QU96" s="78"/>
      <c r="QV96" s="78"/>
      <c r="QW96" s="78"/>
      <c r="QX96" s="78"/>
      <c r="QY96" s="78"/>
      <c r="QZ96" s="78"/>
      <c r="RA96" s="78"/>
      <c r="RB96" s="78"/>
      <c r="RC96" s="78"/>
      <c r="RD96" s="78"/>
      <c r="RE96" s="78"/>
      <c r="RF96" s="78"/>
      <c r="RG96" s="78"/>
      <c r="RH96" s="78"/>
      <c r="RI96" s="78"/>
      <c r="RJ96" s="78"/>
      <c r="RK96" s="78"/>
      <c r="RL96" s="78"/>
      <c r="RM96" s="78"/>
      <c r="RN96" s="78"/>
      <c r="RO96" s="78"/>
      <c r="RP96" s="78"/>
      <c r="RQ96" s="78"/>
      <c r="RR96" s="78"/>
      <c r="RS96" s="78"/>
      <c r="RT96" s="78"/>
      <c r="RU96" s="78"/>
      <c r="RV96" s="78"/>
      <c r="RW96" s="78"/>
      <c r="RX96" s="78"/>
      <c r="RY96" s="78"/>
      <c r="RZ96" s="78"/>
      <c r="SA96" s="78"/>
      <c r="SB96" s="78"/>
      <c r="SC96" s="78"/>
      <c r="SD96" s="78"/>
      <c r="SE96" s="78"/>
      <c r="SF96" s="78"/>
      <c r="SG96" s="78"/>
      <c r="SH96" s="78"/>
      <c r="SI96" s="78"/>
      <c r="SJ96" s="78"/>
      <c r="SK96" s="78"/>
      <c r="SL96" s="78"/>
      <c r="SM96" s="78"/>
      <c r="SN96" s="78"/>
      <c r="SO96" s="78"/>
      <c r="SP96" s="78"/>
      <c r="SQ96" s="78"/>
      <c r="SR96" s="78"/>
      <c r="SS96" s="78"/>
      <c r="ST96" s="78"/>
      <c r="SU96" s="78"/>
      <c r="SV96" s="78"/>
      <c r="SW96" s="78"/>
      <c r="SX96" s="78"/>
      <c r="SY96" s="78"/>
      <c r="SZ96" s="78"/>
      <c r="TA96" s="78"/>
      <c r="TB96" s="78"/>
      <c r="TC96" s="78"/>
      <c r="TD96" s="78"/>
      <c r="TE96" s="78"/>
      <c r="TF96" s="78"/>
      <c r="TG96" s="78"/>
      <c r="TH96" s="78"/>
      <c r="TI96" s="78"/>
      <c r="TJ96" s="78"/>
      <c r="TK96" s="78"/>
      <c r="TL96" s="78"/>
      <c r="TM96" s="78"/>
      <c r="TN96" s="78"/>
      <c r="TO96" s="78"/>
      <c r="TP96" s="78"/>
      <c r="TQ96" s="78"/>
      <c r="TR96" s="78"/>
      <c r="TS96" s="78"/>
      <c r="TT96" s="78"/>
      <c r="TU96" s="78"/>
      <c r="TV96" s="78"/>
      <c r="TW96" s="78"/>
      <c r="TX96" s="78"/>
      <c r="TY96" s="78"/>
      <c r="TZ96" s="78"/>
      <c r="UA96" s="78"/>
      <c r="UB96" s="78"/>
      <c r="UC96" s="78"/>
      <c r="UD96" s="78"/>
      <c r="UE96" s="78"/>
      <c r="UF96" s="78"/>
      <c r="UG96" s="78"/>
      <c r="UH96" s="78"/>
      <c r="UI96" s="78"/>
      <c r="UJ96" s="78"/>
      <c r="UK96" s="78"/>
      <c r="UL96" s="78"/>
      <c r="UM96" s="78"/>
      <c r="UN96" s="78"/>
      <c r="UO96" s="78"/>
      <c r="UP96" s="78"/>
      <c r="UQ96" s="78"/>
      <c r="UR96" s="78"/>
      <c r="US96" s="78"/>
      <c r="UT96" s="78"/>
      <c r="UU96" s="78"/>
      <c r="UV96" s="78"/>
      <c r="UW96" s="78"/>
      <c r="UX96" s="78"/>
      <c r="UY96" s="78"/>
      <c r="UZ96" s="78"/>
      <c r="VA96" s="78"/>
      <c r="VB96" s="78"/>
      <c r="VC96" s="78"/>
      <c r="VD96" s="78"/>
      <c r="VE96" s="78"/>
      <c r="VF96" s="78"/>
      <c r="VG96" s="78"/>
      <c r="VH96" s="78"/>
      <c r="VI96" s="78"/>
      <c r="VJ96" s="78"/>
      <c r="VK96" s="78"/>
      <c r="VL96" s="78"/>
      <c r="VM96" s="78"/>
      <c r="VN96" s="78"/>
      <c r="VO96" s="78"/>
      <c r="VP96" s="78"/>
      <c r="VQ96" s="78"/>
      <c r="VR96" s="78"/>
      <c r="VS96" s="78"/>
      <c r="VT96" s="78"/>
      <c r="VU96" s="78"/>
      <c r="VV96" s="78"/>
      <c r="VW96" s="78"/>
      <c r="VX96" s="78"/>
      <c r="VY96" s="78"/>
      <c r="VZ96" s="78"/>
      <c r="WA96" s="78"/>
      <c r="WB96" s="78"/>
      <c r="WC96" s="78"/>
      <c r="WD96" s="78"/>
      <c r="WE96" s="78"/>
      <c r="WF96" s="78"/>
      <c r="WG96" s="78"/>
      <c r="WH96" s="78"/>
      <c r="WI96" s="78"/>
      <c r="WJ96" s="78"/>
      <c r="WK96" s="78"/>
      <c r="WL96" s="78"/>
      <c r="WM96" s="78"/>
      <c r="WN96" s="78"/>
      <c r="WO96" s="78"/>
      <c r="WP96" s="78"/>
      <c r="WQ96" s="78"/>
      <c r="WR96" s="78"/>
      <c r="WS96" s="78"/>
      <c r="WT96" s="78"/>
      <c r="WU96" s="78"/>
      <c r="WV96" s="78"/>
      <c r="WW96" s="78"/>
      <c r="WX96" s="78"/>
      <c r="WY96" s="78"/>
      <c r="WZ96" s="78"/>
      <c r="XA96" s="78"/>
      <c r="XB96" s="78"/>
      <c r="XC96" s="78"/>
      <c r="XD96" s="78"/>
      <c r="XE96" s="78"/>
      <c r="XF96" s="78"/>
      <c r="XG96" s="78"/>
      <c r="XH96" s="78"/>
      <c r="XI96" s="78"/>
      <c r="XJ96" s="78"/>
      <c r="XK96" s="78"/>
      <c r="XL96" s="78"/>
      <c r="XM96" s="78"/>
      <c r="XN96" s="78"/>
      <c r="XO96" s="78"/>
      <c r="XP96" s="78"/>
      <c r="XQ96" s="78"/>
      <c r="XR96" s="78"/>
      <c r="XS96" s="78"/>
      <c r="XT96" s="78"/>
      <c r="XU96" s="78"/>
      <c r="XV96" s="78"/>
      <c r="XW96" s="78"/>
      <c r="XX96" s="78"/>
      <c r="XY96" s="78"/>
      <c r="XZ96" s="78"/>
      <c r="YA96" s="78"/>
      <c r="YB96" s="78"/>
      <c r="YC96" s="78"/>
      <c r="YD96" s="78"/>
      <c r="YE96" s="78"/>
      <c r="YF96" s="78"/>
      <c r="YG96" s="78"/>
      <c r="YH96" s="78"/>
      <c r="YI96" s="78"/>
      <c r="YJ96" s="78"/>
      <c r="YK96" s="78"/>
      <c r="YL96" s="78"/>
      <c r="YM96" s="78"/>
      <c r="YN96" s="78"/>
      <c r="YO96" s="78"/>
      <c r="YP96" s="78"/>
      <c r="YQ96" s="78"/>
      <c r="YR96" s="78"/>
      <c r="YS96" s="78"/>
      <c r="YT96" s="78"/>
      <c r="YU96" s="78"/>
      <c r="YV96" s="78"/>
      <c r="YW96" s="78"/>
      <c r="YX96" s="78"/>
      <c r="YY96" s="78"/>
      <c r="YZ96" s="78"/>
      <c r="ZA96" s="78"/>
      <c r="ZB96" s="78"/>
      <c r="ZC96" s="78"/>
      <c r="ZD96" s="78"/>
      <c r="ZE96" s="78"/>
      <c r="ZF96" s="78"/>
      <c r="ZG96" s="78"/>
      <c r="ZH96" s="78"/>
      <c r="ZI96" s="78"/>
      <c r="ZJ96" s="78"/>
      <c r="ZK96" s="78"/>
      <c r="ZL96" s="78"/>
      <c r="ZM96" s="78"/>
      <c r="ZN96" s="78"/>
      <c r="ZO96" s="78"/>
      <c r="ZP96" s="78"/>
      <c r="ZQ96" s="78"/>
      <c r="ZR96" s="78"/>
      <c r="ZS96" s="78"/>
      <c r="ZT96" s="78"/>
      <c r="ZU96" s="78"/>
      <c r="ZV96" s="78"/>
      <c r="ZW96" s="78"/>
      <c r="ZX96" s="78"/>
      <c r="ZY96" s="78"/>
      <c r="ZZ96" s="78"/>
      <c r="AAA96" s="78"/>
      <c r="AAB96" s="78"/>
      <c r="AAC96" s="78"/>
      <c r="AAD96" s="78"/>
      <c r="AAE96" s="78"/>
      <c r="AAF96" s="78"/>
      <c r="AAG96" s="78"/>
      <c r="AAH96" s="78"/>
      <c r="AAI96" s="78"/>
      <c r="AAJ96" s="78"/>
      <c r="AAK96" s="78"/>
      <c r="AAL96" s="78"/>
      <c r="AAM96" s="78"/>
      <c r="AAN96" s="78"/>
      <c r="AAO96" s="78"/>
      <c r="AAP96" s="78"/>
      <c r="AAQ96" s="78"/>
      <c r="AAR96" s="78"/>
      <c r="AAS96" s="78"/>
      <c r="AAT96" s="78"/>
      <c r="AAU96" s="78"/>
      <c r="AAV96" s="78"/>
      <c r="AAW96" s="78"/>
      <c r="AAX96" s="78"/>
      <c r="AAY96" s="78"/>
      <c r="AAZ96" s="78"/>
      <c r="ABA96" s="78"/>
      <c r="ABB96" s="78"/>
      <c r="ABC96" s="78"/>
      <c r="ABD96" s="78"/>
      <c r="ABE96" s="78"/>
      <c r="ABF96" s="78"/>
      <c r="ABG96" s="78"/>
      <c r="ABH96" s="78"/>
      <c r="ABI96" s="78"/>
      <c r="ABJ96" s="78"/>
      <c r="ABK96" s="78"/>
      <c r="ABL96" s="78"/>
      <c r="ABM96" s="78"/>
      <c r="ABN96" s="78"/>
      <c r="ABO96" s="78"/>
      <c r="ABP96" s="78"/>
      <c r="ABQ96" s="78"/>
      <c r="ABR96" s="78"/>
      <c r="ABS96" s="78"/>
      <c r="ABT96" s="78"/>
      <c r="ABU96" s="78"/>
      <c r="ABV96" s="78"/>
      <c r="ABW96" s="78"/>
      <c r="ABX96" s="78"/>
      <c r="ABY96" s="78"/>
      <c r="ABZ96" s="78"/>
      <c r="ACA96" s="78"/>
      <c r="ACB96" s="78"/>
      <c r="ACC96" s="78"/>
      <c r="ACD96" s="78"/>
      <c r="ACE96" s="78"/>
      <c r="ACF96" s="78"/>
      <c r="ACG96" s="78"/>
      <c r="ACH96" s="78"/>
      <c r="ACI96" s="78"/>
      <c r="ACJ96" s="78"/>
      <c r="ACK96" s="78"/>
      <c r="ACL96" s="78"/>
      <c r="ACM96" s="78"/>
      <c r="ACN96" s="78"/>
      <c r="ACO96" s="78"/>
      <c r="ACP96" s="78"/>
      <c r="ACQ96" s="78"/>
      <c r="ACR96" s="78"/>
      <c r="ACS96" s="78"/>
      <c r="ACT96" s="78"/>
      <c r="ACU96" s="78"/>
      <c r="ACV96" s="78"/>
      <c r="ACW96" s="78"/>
      <c r="ACX96" s="78"/>
      <c r="ACY96" s="78"/>
      <c r="ACZ96" s="78"/>
      <c r="ADA96" s="78"/>
      <c r="ADB96" s="78"/>
      <c r="ADC96" s="78"/>
      <c r="ADD96" s="78"/>
      <c r="ADE96" s="78"/>
      <c r="ADF96" s="78"/>
      <c r="ADG96" s="78"/>
      <c r="ADH96" s="78"/>
      <c r="ADI96" s="78"/>
      <c r="ADJ96" s="78"/>
      <c r="ADK96" s="78"/>
      <c r="ADL96" s="78"/>
      <c r="ADM96" s="78"/>
      <c r="ADN96" s="78"/>
      <c r="ADO96" s="78"/>
      <c r="ADP96" s="78"/>
      <c r="ADQ96" s="78"/>
      <c r="ADR96" s="78"/>
      <c r="ADS96" s="78"/>
      <c r="ADT96" s="78"/>
      <c r="ADU96" s="78"/>
      <c r="ADV96" s="78"/>
      <c r="ADW96" s="78"/>
      <c r="ADX96" s="78"/>
      <c r="ADY96" s="78"/>
      <c r="ADZ96" s="78"/>
      <c r="AEA96" s="78"/>
      <c r="AEB96" s="78"/>
      <c r="AEC96" s="78"/>
      <c r="AED96" s="78"/>
      <c r="AEE96" s="78"/>
      <c r="AEF96" s="78"/>
      <c r="AEG96" s="78"/>
      <c r="AEH96" s="78"/>
      <c r="AEI96" s="78"/>
      <c r="AEJ96" s="78"/>
      <c r="AEK96" s="78"/>
      <c r="AEL96" s="78"/>
      <c r="AEM96" s="78"/>
      <c r="AEN96" s="78"/>
      <c r="AEO96" s="78"/>
      <c r="AEP96" s="78"/>
      <c r="AEQ96" s="78"/>
      <c r="AER96" s="78"/>
      <c r="AES96" s="78"/>
      <c r="AET96" s="78"/>
      <c r="AEU96" s="78"/>
      <c r="AEV96" s="78"/>
      <c r="AEW96" s="78"/>
      <c r="AEX96" s="78"/>
      <c r="AEY96" s="78"/>
      <c r="AEZ96" s="78"/>
      <c r="AFA96" s="78"/>
      <c r="AFB96" s="78"/>
      <c r="AFC96" s="78"/>
      <c r="AFD96" s="78"/>
      <c r="AFE96" s="78"/>
      <c r="AFF96" s="78"/>
      <c r="AFG96" s="78"/>
      <c r="AFH96" s="78"/>
      <c r="AFI96" s="78"/>
      <c r="AFJ96" s="78"/>
      <c r="AFK96" s="78"/>
      <c r="AFL96" s="78"/>
      <c r="AFM96" s="78"/>
      <c r="AFN96" s="78"/>
      <c r="AFO96" s="78"/>
      <c r="AFP96" s="78"/>
      <c r="AFQ96" s="78"/>
      <c r="AFR96" s="78"/>
      <c r="AFS96" s="78"/>
      <c r="AFT96" s="78"/>
      <c r="AFU96" s="78"/>
      <c r="AFV96" s="78"/>
      <c r="AFW96" s="78"/>
      <c r="AFX96" s="78"/>
      <c r="AFY96" s="78"/>
      <c r="AFZ96" s="78"/>
      <c r="AGA96" s="78"/>
      <c r="AGB96" s="78"/>
      <c r="AGC96" s="78"/>
      <c r="AGD96" s="78"/>
      <c r="AGE96" s="78"/>
      <c r="AGF96" s="78"/>
      <c r="AGG96" s="78"/>
      <c r="AGH96" s="78"/>
      <c r="AGI96" s="78"/>
      <c r="AGJ96" s="78"/>
      <c r="AGK96" s="78"/>
      <c r="AGL96" s="78"/>
      <c r="AGM96" s="78"/>
      <c r="AGN96" s="78"/>
      <c r="AGO96" s="78"/>
      <c r="AGP96" s="78"/>
      <c r="AGQ96" s="78"/>
      <c r="AGR96" s="78"/>
      <c r="AGS96" s="78"/>
      <c r="AGT96" s="78"/>
      <c r="AGU96" s="78"/>
      <c r="AGV96" s="78"/>
      <c r="AGW96" s="78"/>
      <c r="AGX96" s="78"/>
      <c r="AGY96" s="78"/>
      <c r="AGZ96" s="78"/>
      <c r="AHA96" s="78"/>
      <c r="AHB96" s="78"/>
      <c r="AHC96" s="78"/>
      <c r="AHD96" s="78"/>
      <c r="AHE96" s="78"/>
      <c r="AHF96" s="78"/>
      <c r="AHG96" s="78"/>
      <c r="AHH96" s="78"/>
      <c r="AHI96" s="78"/>
      <c r="AHJ96" s="78"/>
      <c r="AHK96" s="78"/>
      <c r="AHL96" s="78"/>
      <c r="AHM96" s="78"/>
      <c r="AHN96" s="78"/>
      <c r="AHO96" s="78"/>
      <c r="AHP96" s="78"/>
      <c r="AHQ96" s="78"/>
      <c r="AHR96" s="78"/>
      <c r="AHS96" s="78"/>
      <c r="AHT96" s="78"/>
      <c r="AHU96" s="78"/>
      <c r="AHV96" s="78"/>
      <c r="AHW96" s="78"/>
      <c r="AHX96" s="78"/>
      <c r="AHY96" s="78"/>
      <c r="AHZ96" s="78"/>
      <c r="AIA96" s="78"/>
      <c r="AIB96" s="78"/>
      <c r="AIC96" s="78"/>
      <c r="AID96" s="78"/>
      <c r="AIE96" s="78"/>
      <c r="AIF96" s="78"/>
      <c r="AIG96" s="78"/>
      <c r="AIH96" s="78"/>
      <c r="AII96" s="78"/>
      <c r="AIJ96" s="78"/>
      <c r="AIK96" s="78"/>
      <c r="AIL96" s="78"/>
      <c r="AIM96" s="78"/>
      <c r="AIN96" s="78"/>
      <c r="AIO96" s="78"/>
      <c r="AIP96" s="78"/>
      <c r="AIQ96" s="78"/>
      <c r="AIR96" s="78"/>
      <c r="AIS96" s="78"/>
      <c r="AIT96" s="78"/>
      <c r="AIU96" s="78"/>
      <c r="AIV96" s="78"/>
      <c r="AIW96" s="78"/>
      <c r="AIX96" s="78"/>
      <c r="AIY96" s="78"/>
      <c r="AIZ96" s="78"/>
      <c r="AJA96" s="78"/>
      <c r="AJB96" s="78"/>
      <c r="AJC96" s="78"/>
      <c r="AJD96" s="78"/>
      <c r="AJE96" s="78"/>
      <c r="AJF96" s="78"/>
      <c r="AJG96" s="78"/>
      <c r="AJH96" s="78"/>
      <c r="AJI96" s="78"/>
      <c r="AJJ96" s="78"/>
      <c r="AJK96" s="78"/>
      <c r="AJL96" s="78"/>
      <c r="AJM96" s="78"/>
      <c r="AJN96" s="78"/>
      <c r="AJO96" s="78"/>
      <c r="AJP96" s="78"/>
      <c r="AJQ96" s="78"/>
      <c r="AJR96" s="78"/>
      <c r="AJS96" s="78"/>
      <c r="AJT96" s="78"/>
      <c r="AJU96" s="78"/>
      <c r="AJV96" s="78"/>
      <c r="AJW96" s="78"/>
      <c r="AJX96" s="78"/>
      <c r="AJY96" s="78"/>
      <c r="AJZ96" s="78"/>
      <c r="AKA96" s="78"/>
      <c r="AKB96" s="78"/>
      <c r="AKC96" s="78"/>
      <c r="AKD96" s="78"/>
      <c r="AKE96" s="78"/>
      <c r="AKF96" s="78"/>
      <c r="AKG96" s="78"/>
      <c r="AKH96" s="78"/>
      <c r="AKI96" s="78"/>
      <c r="AKJ96" s="78"/>
      <c r="AKK96" s="78"/>
      <c r="AKL96" s="78"/>
      <c r="AKM96" s="78"/>
      <c r="AKN96" s="78"/>
      <c r="AKO96" s="78"/>
      <c r="AKP96" s="78"/>
      <c r="AKQ96" s="78"/>
      <c r="AKR96" s="78"/>
      <c r="AKS96" s="78"/>
      <c r="AKT96" s="78"/>
      <c r="AKU96" s="78"/>
      <c r="AKV96" s="78"/>
      <c r="AKW96" s="78"/>
      <c r="AKX96" s="78"/>
      <c r="AKY96" s="78"/>
      <c r="AKZ96" s="78"/>
      <c r="ALA96" s="78"/>
      <c r="ALB96" s="78"/>
      <c r="ALC96" s="78"/>
      <c r="ALD96" s="78"/>
      <c r="ALE96" s="78"/>
      <c r="ALF96" s="78"/>
      <c r="ALG96" s="78"/>
      <c r="ALH96" s="78"/>
      <c r="ALI96" s="78"/>
      <c r="ALJ96" s="78"/>
      <c r="ALK96" s="78"/>
      <c r="ALL96" s="78"/>
      <c r="ALM96" s="78"/>
      <c r="ALN96" s="78"/>
      <c r="ALO96" s="78"/>
      <c r="ALP96" s="78"/>
      <c r="ALQ96" s="78"/>
      <c r="ALR96" s="78"/>
      <c r="ALS96" s="78"/>
      <c r="ALT96" s="78"/>
      <c r="ALU96" s="78"/>
      <c r="ALV96" s="78"/>
      <c r="ALW96" s="78"/>
      <c r="ALX96" s="78"/>
      <c r="ALY96" s="78"/>
      <c r="ALZ96" s="78"/>
      <c r="AMA96" s="78"/>
      <c r="AMB96" s="78"/>
      <c r="AMC96" s="78"/>
      <c r="AMD96" s="78"/>
      <c r="AME96" s="78"/>
      <c r="AMF96" s="78"/>
      <c r="AMG96" s="78"/>
      <c r="AMH96" s="78"/>
      <c r="AMI96" s="78"/>
      <c r="AMJ96" s="78"/>
      <c r="AMK96" s="78"/>
      <c r="AML96" s="78"/>
      <c r="AMM96" s="78"/>
      <c r="AMN96" s="78"/>
      <c r="AMO96" s="78"/>
    </row>
    <row r="97" spans="1:1029" s="79" customFormat="1" ht="38.25" customHeight="1">
      <c r="A97" s="72">
        <v>74</v>
      </c>
      <c r="B97" s="72">
        <v>16</v>
      </c>
      <c r="C97" s="66" t="s">
        <v>793</v>
      </c>
      <c r="D97" s="66" t="s">
        <v>368</v>
      </c>
      <c r="E97" s="66" t="s">
        <v>92</v>
      </c>
      <c r="F97" s="197"/>
      <c r="G97" s="66" t="s">
        <v>780</v>
      </c>
      <c r="H97" s="46">
        <v>30.2</v>
      </c>
      <c r="I97" s="46">
        <v>30.2</v>
      </c>
      <c r="J97" s="19">
        <v>1</v>
      </c>
      <c r="K97" s="197"/>
      <c r="L97" s="66"/>
      <c r="M97" s="84"/>
      <c r="N97" s="66" t="s">
        <v>794</v>
      </c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78"/>
      <c r="IK97" s="78"/>
      <c r="IL97" s="78"/>
      <c r="IM97" s="78"/>
      <c r="IN97" s="78"/>
      <c r="IO97" s="78"/>
      <c r="IP97" s="78"/>
      <c r="IQ97" s="78"/>
      <c r="IR97" s="78"/>
      <c r="IS97" s="78"/>
      <c r="IT97" s="78"/>
      <c r="IU97" s="78"/>
      <c r="IV97" s="78"/>
      <c r="IW97" s="78"/>
      <c r="IX97" s="78"/>
      <c r="IY97" s="78"/>
      <c r="IZ97" s="78"/>
      <c r="JA97" s="78"/>
      <c r="JB97" s="78"/>
      <c r="JC97" s="78"/>
      <c r="JD97" s="78"/>
      <c r="JE97" s="78"/>
      <c r="JF97" s="78"/>
      <c r="JG97" s="78"/>
      <c r="JH97" s="78"/>
      <c r="JI97" s="78"/>
      <c r="JJ97" s="78"/>
      <c r="JK97" s="78"/>
      <c r="JL97" s="78"/>
      <c r="JM97" s="78"/>
      <c r="JN97" s="78"/>
      <c r="JO97" s="78"/>
      <c r="JP97" s="78"/>
      <c r="JQ97" s="78"/>
      <c r="JR97" s="78"/>
      <c r="JS97" s="78"/>
      <c r="JT97" s="78"/>
      <c r="JU97" s="78"/>
      <c r="JV97" s="78"/>
      <c r="JW97" s="78"/>
      <c r="JX97" s="78"/>
      <c r="JY97" s="78"/>
      <c r="JZ97" s="78"/>
      <c r="KA97" s="78"/>
      <c r="KB97" s="78"/>
      <c r="KC97" s="78"/>
      <c r="KD97" s="78"/>
      <c r="KE97" s="78"/>
      <c r="KF97" s="78"/>
      <c r="KG97" s="78"/>
      <c r="KH97" s="78"/>
      <c r="KI97" s="78"/>
      <c r="KJ97" s="78"/>
      <c r="KK97" s="78"/>
      <c r="KL97" s="78"/>
      <c r="KM97" s="78"/>
      <c r="KN97" s="78"/>
      <c r="KO97" s="78"/>
      <c r="KP97" s="78"/>
      <c r="KQ97" s="78"/>
      <c r="KR97" s="78"/>
      <c r="KS97" s="78"/>
      <c r="KT97" s="78"/>
      <c r="KU97" s="78"/>
      <c r="KV97" s="78"/>
      <c r="KW97" s="78"/>
      <c r="KX97" s="78"/>
      <c r="KY97" s="78"/>
      <c r="KZ97" s="78"/>
      <c r="LA97" s="78"/>
      <c r="LB97" s="78"/>
      <c r="LC97" s="78"/>
      <c r="LD97" s="78"/>
      <c r="LE97" s="78"/>
      <c r="LF97" s="78"/>
      <c r="LG97" s="78"/>
      <c r="LH97" s="78"/>
      <c r="LI97" s="78"/>
      <c r="LJ97" s="78"/>
      <c r="LK97" s="78"/>
      <c r="LL97" s="78"/>
      <c r="LM97" s="78"/>
      <c r="LN97" s="78"/>
      <c r="LO97" s="78"/>
      <c r="LP97" s="78"/>
      <c r="LQ97" s="78"/>
      <c r="LR97" s="78"/>
      <c r="LS97" s="78"/>
      <c r="LT97" s="78"/>
      <c r="LU97" s="78"/>
      <c r="LV97" s="78"/>
      <c r="LW97" s="78"/>
      <c r="LX97" s="78"/>
      <c r="LY97" s="78"/>
      <c r="LZ97" s="78"/>
      <c r="MA97" s="78"/>
      <c r="MB97" s="78"/>
      <c r="MC97" s="78"/>
      <c r="MD97" s="78"/>
      <c r="ME97" s="78"/>
      <c r="MF97" s="78"/>
      <c r="MG97" s="78"/>
      <c r="MH97" s="78"/>
      <c r="MI97" s="78"/>
      <c r="MJ97" s="78"/>
      <c r="MK97" s="78"/>
      <c r="ML97" s="78"/>
      <c r="MM97" s="78"/>
      <c r="MN97" s="78"/>
      <c r="MO97" s="78"/>
      <c r="MP97" s="78"/>
      <c r="MQ97" s="78"/>
      <c r="MR97" s="78"/>
      <c r="MS97" s="78"/>
      <c r="MT97" s="78"/>
      <c r="MU97" s="78"/>
      <c r="MV97" s="78"/>
      <c r="MW97" s="78"/>
      <c r="MX97" s="78"/>
      <c r="MY97" s="78"/>
      <c r="MZ97" s="78"/>
      <c r="NA97" s="78"/>
      <c r="NB97" s="78"/>
      <c r="NC97" s="78"/>
      <c r="ND97" s="78"/>
      <c r="NE97" s="78"/>
      <c r="NF97" s="78"/>
      <c r="NG97" s="78"/>
      <c r="NH97" s="78"/>
      <c r="NI97" s="78"/>
      <c r="NJ97" s="78"/>
      <c r="NK97" s="78"/>
      <c r="NL97" s="78"/>
      <c r="NM97" s="78"/>
      <c r="NN97" s="78"/>
      <c r="NO97" s="78"/>
      <c r="NP97" s="78"/>
      <c r="NQ97" s="78"/>
      <c r="NR97" s="78"/>
      <c r="NS97" s="78"/>
      <c r="NT97" s="78"/>
      <c r="NU97" s="78"/>
      <c r="NV97" s="78"/>
      <c r="NW97" s="78"/>
      <c r="NX97" s="78"/>
      <c r="NY97" s="78"/>
      <c r="NZ97" s="78"/>
      <c r="OA97" s="78"/>
      <c r="OB97" s="78"/>
      <c r="OC97" s="78"/>
      <c r="OD97" s="78"/>
      <c r="OE97" s="78"/>
      <c r="OF97" s="78"/>
      <c r="OG97" s="78"/>
      <c r="OH97" s="78"/>
      <c r="OI97" s="78"/>
      <c r="OJ97" s="78"/>
      <c r="OK97" s="78"/>
      <c r="OL97" s="78"/>
      <c r="OM97" s="78"/>
      <c r="ON97" s="78"/>
      <c r="OO97" s="78"/>
      <c r="OP97" s="78"/>
      <c r="OQ97" s="78"/>
      <c r="OR97" s="78"/>
      <c r="OS97" s="78"/>
      <c r="OT97" s="78"/>
      <c r="OU97" s="78"/>
      <c r="OV97" s="78"/>
      <c r="OW97" s="78"/>
      <c r="OX97" s="78"/>
      <c r="OY97" s="78"/>
      <c r="OZ97" s="78"/>
      <c r="PA97" s="78"/>
      <c r="PB97" s="78"/>
      <c r="PC97" s="78"/>
      <c r="PD97" s="78"/>
      <c r="PE97" s="78"/>
      <c r="PF97" s="78"/>
      <c r="PG97" s="78"/>
      <c r="PH97" s="78"/>
      <c r="PI97" s="78"/>
      <c r="PJ97" s="78"/>
      <c r="PK97" s="78"/>
      <c r="PL97" s="78"/>
      <c r="PM97" s="78"/>
      <c r="PN97" s="78"/>
      <c r="PO97" s="78"/>
      <c r="PP97" s="78"/>
      <c r="PQ97" s="78"/>
      <c r="PR97" s="78"/>
      <c r="PS97" s="78"/>
      <c r="PT97" s="78"/>
      <c r="PU97" s="78"/>
      <c r="PV97" s="78"/>
      <c r="PW97" s="78"/>
      <c r="PX97" s="78"/>
      <c r="PY97" s="78"/>
      <c r="PZ97" s="78"/>
      <c r="QA97" s="78"/>
      <c r="QB97" s="78"/>
      <c r="QC97" s="78"/>
      <c r="QD97" s="78"/>
      <c r="QE97" s="78"/>
      <c r="QF97" s="78"/>
      <c r="QG97" s="78"/>
      <c r="QH97" s="78"/>
      <c r="QI97" s="78"/>
      <c r="QJ97" s="78"/>
      <c r="QK97" s="78"/>
      <c r="QL97" s="78"/>
      <c r="QM97" s="78"/>
      <c r="QN97" s="78"/>
      <c r="QO97" s="78"/>
      <c r="QP97" s="78"/>
      <c r="QQ97" s="78"/>
      <c r="QR97" s="78"/>
      <c r="QS97" s="78"/>
      <c r="QT97" s="78"/>
      <c r="QU97" s="78"/>
      <c r="QV97" s="78"/>
      <c r="QW97" s="78"/>
      <c r="QX97" s="78"/>
      <c r="QY97" s="78"/>
      <c r="QZ97" s="78"/>
      <c r="RA97" s="78"/>
      <c r="RB97" s="78"/>
      <c r="RC97" s="78"/>
      <c r="RD97" s="78"/>
      <c r="RE97" s="78"/>
      <c r="RF97" s="78"/>
      <c r="RG97" s="78"/>
      <c r="RH97" s="78"/>
      <c r="RI97" s="78"/>
      <c r="RJ97" s="78"/>
      <c r="RK97" s="78"/>
      <c r="RL97" s="78"/>
      <c r="RM97" s="78"/>
      <c r="RN97" s="78"/>
      <c r="RO97" s="78"/>
      <c r="RP97" s="78"/>
      <c r="RQ97" s="78"/>
      <c r="RR97" s="78"/>
      <c r="RS97" s="78"/>
      <c r="RT97" s="78"/>
      <c r="RU97" s="78"/>
      <c r="RV97" s="78"/>
      <c r="RW97" s="78"/>
      <c r="RX97" s="78"/>
      <c r="RY97" s="78"/>
      <c r="RZ97" s="78"/>
      <c r="SA97" s="78"/>
      <c r="SB97" s="78"/>
      <c r="SC97" s="78"/>
      <c r="SD97" s="78"/>
      <c r="SE97" s="78"/>
      <c r="SF97" s="78"/>
      <c r="SG97" s="78"/>
      <c r="SH97" s="78"/>
      <c r="SI97" s="78"/>
      <c r="SJ97" s="78"/>
      <c r="SK97" s="78"/>
      <c r="SL97" s="78"/>
      <c r="SM97" s="78"/>
      <c r="SN97" s="78"/>
      <c r="SO97" s="78"/>
      <c r="SP97" s="78"/>
      <c r="SQ97" s="78"/>
      <c r="SR97" s="78"/>
      <c r="SS97" s="78"/>
      <c r="ST97" s="78"/>
      <c r="SU97" s="78"/>
      <c r="SV97" s="78"/>
      <c r="SW97" s="78"/>
      <c r="SX97" s="78"/>
      <c r="SY97" s="78"/>
      <c r="SZ97" s="78"/>
      <c r="TA97" s="78"/>
      <c r="TB97" s="78"/>
      <c r="TC97" s="78"/>
      <c r="TD97" s="78"/>
      <c r="TE97" s="78"/>
      <c r="TF97" s="78"/>
      <c r="TG97" s="78"/>
      <c r="TH97" s="78"/>
      <c r="TI97" s="78"/>
      <c r="TJ97" s="78"/>
      <c r="TK97" s="78"/>
      <c r="TL97" s="78"/>
      <c r="TM97" s="78"/>
      <c r="TN97" s="78"/>
      <c r="TO97" s="78"/>
      <c r="TP97" s="78"/>
      <c r="TQ97" s="78"/>
      <c r="TR97" s="78"/>
      <c r="TS97" s="78"/>
      <c r="TT97" s="78"/>
      <c r="TU97" s="78"/>
      <c r="TV97" s="78"/>
      <c r="TW97" s="78"/>
      <c r="TX97" s="78"/>
      <c r="TY97" s="78"/>
      <c r="TZ97" s="78"/>
      <c r="UA97" s="78"/>
      <c r="UB97" s="78"/>
      <c r="UC97" s="78"/>
      <c r="UD97" s="78"/>
      <c r="UE97" s="78"/>
      <c r="UF97" s="78"/>
      <c r="UG97" s="78"/>
      <c r="UH97" s="78"/>
      <c r="UI97" s="78"/>
      <c r="UJ97" s="78"/>
      <c r="UK97" s="78"/>
      <c r="UL97" s="78"/>
      <c r="UM97" s="78"/>
      <c r="UN97" s="78"/>
      <c r="UO97" s="78"/>
      <c r="UP97" s="78"/>
      <c r="UQ97" s="78"/>
      <c r="UR97" s="78"/>
      <c r="US97" s="78"/>
      <c r="UT97" s="78"/>
      <c r="UU97" s="78"/>
      <c r="UV97" s="78"/>
      <c r="UW97" s="78"/>
      <c r="UX97" s="78"/>
      <c r="UY97" s="78"/>
      <c r="UZ97" s="78"/>
      <c r="VA97" s="78"/>
      <c r="VB97" s="78"/>
      <c r="VC97" s="78"/>
      <c r="VD97" s="78"/>
      <c r="VE97" s="78"/>
      <c r="VF97" s="78"/>
      <c r="VG97" s="78"/>
      <c r="VH97" s="78"/>
      <c r="VI97" s="78"/>
      <c r="VJ97" s="78"/>
      <c r="VK97" s="78"/>
      <c r="VL97" s="78"/>
      <c r="VM97" s="78"/>
      <c r="VN97" s="78"/>
      <c r="VO97" s="78"/>
      <c r="VP97" s="78"/>
      <c r="VQ97" s="78"/>
      <c r="VR97" s="78"/>
      <c r="VS97" s="78"/>
      <c r="VT97" s="78"/>
      <c r="VU97" s="78"/>
      <c r="VV97" s="78"/>
      <c r="VW97" s="78"/>
      <c r="VX97" s="78"/>
      <c r="VY97" s="78"/>
      <c r="VZ97" s="78"/>
      <c r="WA97" s="78"/>
      <c r="WB97" s="78"/>
      <c r="WC97" s="78"/>
      <c r="WD97" s="78"/>
      <c r="WE97" s="78"/>
      <c r="WF97" s="78"/>
      <c r="WG97" s="78"/>
      <c r="WH97" s="78"/>
      <c r="WI97" s="78"/>
      <c r="WJ97" s="78"/>
      <c r="WK97" s="78"/>
      <c r="WL97" s="78"/>
      <c r="WM97" s="78"/>
      <c r="WN97" s="78"/>
      <c r="WO97" s="78"/>
      <c r="WP97" s="78"/>
      <c r="WQ97" s="78"/>
      <c r="WR97" s="78"/>
      <c r="WS97" s="78"/>
      <c r="WT97" s="78"/>
      <c r="WU97" s="78"/>
      <c r="WV97" s="78"/>
      <c r="WW97" s="78"/>
      <c r="WX97" s="78"/>
      <c r="WY97" s="78"/>
      <c r="WZ97" s="78"/>
      <c r="XA97" s="78"/>
      <c r="XB97" s="78"/>
      <c r="XC97" s="78"/>
      <c r="XD97" s="78"/>
      <c r="XE97" s="78"/>
      <c r="XF97" s="78"/>
      <c r="XG97" s="78"/>
      <c r="XH97" s="78"/>
      <c r="XI97" s="78"/>
      <c r="XJ97" s="78"/>
      <c r="XK97" s="78"/>
      <c r="XL97" s="78"/>
      <c r="XM97" s="78"/>
      <c r="XN97" s="78"/>
      <c r="XO97" s="78"/>
      <c r="XP97" s="78"/>
      <c r="XQ97" s="78"/>
      <c r="XR97" s="78"/>
      <c r="XS97" s="78"/>
      <c r="XT97" s="78"/>
      <c r="XU97" s="78"/>
      <c r="XV97" s="78"/>
      <c r="XW97" s="78"/>
      <c r="XX97" s="78"/>
      <c r="XY97" s="78"/>
      <c r="XZ97" s="78"/>
      <c r="YA97" s="78"/>
      <c r="YB97" s="78"/>
      <c r="YC97" s="78"/>
      <c r="YD97" s="78"/>
      <c r="YE97" s="78"/>
      <c r="YF97" s="78"/>
      <c r="YG97" s="78"/>
      <c r="YH97" s="78"/>
      <c r="YI97" s="78"/>
      <c r="YJ97" s="78"/>
      <c r="YK97" s="78"/>
      <c r="YL97" s="78"/>
      <c r="YM97" s="78"/>
      <c r="YN97" s="78"/>
      <c r="YO97" s="78"/>
      <c r="YP97" s="78"/>
      <c r="YQ97" s="78"/>
      <c r="YR97" s="78"/>
      <c r="YS97" s="78"/>
      <c r="YT97" s="78"/>
      <c r="YU97" s="78"/>
      <c r="YV97" s="78"/>
      <c r="YW97" s="78"/>
      <c r="YX97" s="78"/>
      <c r="YY97" s="78"/>
      <c r="YZ97" s="78"/>
      <c r="ZA97" s="78"/>
      <c r="ZB97" s="78"/>
      <c r="ZC97" s="78"/>
      <c r="ZD97" s="78"/>
      <c r="ZE97" s="78"/>
      <c r="ZF97" s="78"/>
      <c r="ZG97" s="78"/>
      <c r="ZH97" s="78"/>
      <c r="ZI97" s="78"/>
      <c r="ZJ97" s="78"/>
      <c r="ZK97" s="78"/>
      <c r="ZL97" s="78"/>
      <c r="ZM97" s="78"/>
      <c r="ZN97" s="78"/>
      <c r="ZO97" s="78"/>
      <c r="ZP97" s="78"/>
      <c r="ZQ97" s="78"/>
      <c r="ZR97" s="78"/>
      <c r="ZS97" s="78"/>
      <c r="ZT97" s="78"/>
      <c r="ZU97" s="78"/>
      <c r="ZV97" s="78"/>
      <c r="ZW97" s="78"/>
      <c r="ZX97" s="78"/>
      <c r="ZY97" s="78"/>
      <c r="ZZ97" s="78"/>
      <c r="AAA97" s="78"/>
      <c r="AAB97" s="78"/>
      <c r="AAC97" s="78"/>
      <c r="AAD97" s="78"/>
      <c r="AAE97" s="78"/>
      <c r="AAF97" s="78"/>
      <c r="AAG97" s="78"/>
      <c r="AAH97" s="78"/>
      <c r="AAI97" s="78"/>
      <c r="AAJ97" s="78"/>
      <c r="AAK97" s="78"/>
      <c r="AAL97" s="78"/>
      <c r="AAM97" s="78"/>
      <c r="AAN97" s="78"/>
      <c r="AAO97" s="78"/>
      <c r="AAP97" s="78"/>
      <c r="AAQ97" s="78"/>
      <c r="AAR97" s="78"/>
      <c r="AAS97" s="78"/>
      <c r="AAT97" s="78"/>
      <c r="AAU97" s="78"/>
      <c r="AAV97" s="78"/>
      <c r="AAW97" s="78"/>
      <c r="AAX97" s="78"/>
      <c r="AAY97" s="78"/>
      <c r="AAZ97" s="78"/>
      <c r="ABA97" s="78"/>
      <c r="ABB97" s="78"/>
      <c r="ABC97" s="78"/>
      <c r="ABD97" s="78"/>
      <c r="ABE97" s="78"/>
      <c r="ABF97" s="78"/>
      <c r="ABG97" s="78"/>
      <c r="ABH97" s="78"/>
      <c r="ABI97" s="78"/>
      <c r="ABJ97" s="78"/>
      <c r="ABK97" s="78"/>
      <c r="ABL97" s="78"/>
      <c r="ABM97" s="78"/>
      <c r="ABN97" s="78"/>
      <c r="ABO97" s="78"/>
      <c r="ABP97" s="78"/>
      <c r="ABQ97" s="78"/>
      <c r="ABR97" s="78"/>
      <c r="ABS97" s="78"/>
      <c r="ABT97" s="78"/>
      <c r="ABU97" s="78"/>
      <c r="ABV97" s="78"/>
      <c r="ABW97" s="78"/>
      <c r="ABX97" s="78"/>
      <c r="ABY97" s="78"/>
      <c r="ABZ97" s="78"/>
      <c r="ACA97" s="78"/>
      <c r="ACB97" s="78"/>
      <c r="ACC97" s="78"/>
      <c r="ACD97" s="78"/>
      <c r="ACE97" s="78"/>
      <c r="ACF97" s="78"/>
      <c r="ACG97" s="78"/>
      <c r="ACH97" s="78"/>
      <c r="ACI97" s="78"/>
      <c r="ACJ97" s="78"/>
      <c r="ACK97" s="78"/>
      <c r="ACL97" s="78"/>
      <c r="ACM97" s="78"/>
      <c r="ACN97" s="78"/>
      <c r="ACO97" s="78"/>
      <c r="ACP97" s="78"/>
      <c r="ACQ97" s="78"/>
      <c r="ACR97" s="78"/>
      <c r="ACS97" s="78"/>
      <c r="ACT97" s="78"/>
      <c r="ACU97" s="78"/>
      <c r="ACV97" s="78"/>
      <c r="ACW97" s="78"/>
      <c r="ACX97" s="78"/>
      <c r="ACY97" s="78"/>
      <c r="ACZ97" s="78"/>
      <c r="ADA97" s="78"/>
      <c r="ADB97" s="78"/>
      <c r="ADC97" s="78"/>
      <c r="ADD97" s="78"/>
      <c r="ADE97" s="78"/>
      <c r="ADF97" s="78"/>
      <c r="ADG97" s="78"/>
      <c r="ADH97" s="78"/>
      <c r="ADI97" s="78"/>
      <c r="ADJ97" s="78"/>
      <c r="ADK97" s="78"/>
      <c r="ADL97" s="78"/>
      <c r="ADM97" s="78"/>
      <c r="ADN97" s="78"/>
      <c r="ADO97" s="78"/>
      <c r="ADP97" s="78"/>
      <c r="ADQ97" s="78"/>
      <c r="ADR97" s="78"/>
      <c r="ADS97" s="78"/>
      <c r="ADT97" s="78"/>
      <c r="ADU97" s="78"/>
      <c r="ADV97" s="78"/>
      <c r="ADW97" s="78"/>
      <c r="ADX97" s="78"/>
      <c r="ADY97" s="78"/>
      <c r="ADZ97" s="78"/>
      <c r="AEA97" s="78"/>
      <c r="AEB97" s="78"/>
      <c r="AEC97" s="78"/>
      <c r="AED97" s="78"/>
      <c r="AEE97" s="78"/>
      <c r="AEF97" s="78"/>
      <c r="AEG97" s="78"/>
      <c r="AEH97" s="78"/>
      <c r="AEI97" s="78"/>
      <c r="AEJ97" s="78"/>
      <c r="AEK97" s="78"/>
      <c r="AEL97" s="78"/>
      <c r="AEM97" s="78"/>
      <c r="AEN97" s="78"/>
      <c r="AEO97" s="78"/>
      <c r="AEP97" s="78"/>
      <c r="AEQ97" s="78"/>
      <c r="AER97" s="78"/>
      <c r="AES97" s="78"/>
      <c r="AET97" s="78"/>
      <c r="AEU97" s="78"/>
      <c r="AEV97" s="78"/>
      <c r="AEW97" s="78"/>
      <c r="AEX97" s="78"/>
      <c r="AEY97" s="78"/>
      <c r="AEZ97" s="78"/>
      <c r="AFA97" s="78"/>
      <c r="AFB97" s="78"/>
      <c r="AFC97" s="78"/>
      <c r="AFD97" s="78"/>
      <c r="AFE97" s="78"/>
      <c r="AFF97" s="78"/>
      <c r="AFG97" s="78"/>
      <c r="AFH97" s="78"/>
      <c r="AFI97" s="78"/>
      <c r="AFJ97" s="78"/>
      <c r="AFK97" s="78"/>
      <c r="AFL97" s="78"/>
      <c r="AFM97" s="78"/>
      <c r="AFN97" s="78"/>
      <c r="AFO97" s="78"/>
      <c r="AFP97" s="78"/>
      <c r="AFQ97" s="78"/>
      <c r="AFR97" s="78"/>
      <c r="AFS97" s="78"/>
      <c r="AFT97" s="78"/>
      <c r="AFU97" s="78"/>
      <c r="AFV97" s="78"/>
      <c r="AFW97" s="78"/>
      <c r="AFX97" s="78"/>
      <c r="AFY97" s="78"/>
      <c r="AFZ97" s="78"/>
      <c r="AGA97" s="78"/>
      <c r="AGB97" s="78"/>
      <c r="AGC97" s="78"/>
      <c r="AGD97" s="78"/>
      <c r="AGE97" s="78"/>
      <c r="AGF97" s="78"/>
      <c r="AGG97" s="78"/>
      <c r="AGH97" s="78"/>
      <c r="AGI97" s="78"/>
      <c r="AGJ97" s="78"/>
      <c r="AGK97" s="78"/>
      <c r="AGL97" s="78"/>
      <c r="AGM97" s="78"/>
      <c r="AGN97" s="78"/>
      <c r="AGO97" s="78"/>
      <c r="AGP97" s="78"/>
      <c r="AGQ97" s="78"/>
      <c r="AGR97" s="78"/>
      <c r="AGS97" s="78"/>
      <c r="AGT97" s="78"/>
      <c r="AGU97" s="78"/>
      <c r="AGV97" s="78"/>
      <c r="AGW97" s="78"/>
      <c r="AGX97" s="78"/>
      <c r="AGY97" s="78"/>
      <c r="AGZ97" s="78"/>
      <c r="AHA97" s="78"/>
      <c r="AHB97" s="78"/>
      <c r="AHC97" s="78"/>
      <c r="AHD97" s="78"/>
      <c r="AHE97" s="78"/>
      <c r="AHF97" s="78"/>
      <c r="AHG97" s="78"/>
      <c r="AHH97" s="78"/>
      <c r="AHI97" s="78"/>
      <c r="AHJ97" s="78"/>
      <c r="AHK97" s="78"/>
      <c r="AHL97" s="78"/>
      <c r="AHM97" s="78"/>
      <c r="AHN97" s="78"/>
      <c r="AHO97" s="78"/>
      <c r="AHP97" s="78"/>
      <c r="AHQ97" s="78"/>
      <c r="AHR97" s="78"/>
      <c r="AHS97" s="78"/>
      <c r="AHT97" s="78"/>
      <c r="AHU97" s="78"/>
      <c r="AHV97" s="78"/>
      <c r="AHW97" s="78"/>
      <c r="AHX97" s="78"/>
      <c r="AHY97" s="78"/>
      <c r="AHZ97" s="78"/>
      <c r="AIA97" s="78"/>
      <c r="AIB97" s="78"/>
      <c r="AIC97" s="78"/>
      <c r="AID97" s="78"/>
      <c r="AIE97" s="78"/>
      <c r="AIF97" s="78"/>
      <c r="AIG97" s="78"/>
      <c r="AIH97" s="78"/>
      <c r="AII97" s="78"/>
      <c r="AIJ97" s="78"/>
      <c r="AIK97" s="78"/>
      <c r="AIL97" s="78"/>
      <c r="AIM97" s="78"/>
      <c r="AIN97" s="78"/>
      <c r="AIO97" s="78"/>
      <c r="AIP97" s="78"/>
      <c r="AIQ97" s="78"/>
      <c r="AIR97" s="78"/>
      <c r="AIS97" s="78"/>
      <c r="AIT97" s="78"/>
      <c r="AIU97" s="78"/>
      <c r="AIV97" s="78"/>
      <c r="AIW97" s="78"/>
      <c r="AIX97" s="78"/>
      <c r="AIY97" s="78"/>
      <c r="AIZ97" s="78"/>
      <c r="AJA97" s="78"/>
      <c r="AJB97" s="78"/>
      <c r="AJC97" s="78"/>
      <c r="AJD97" s="78"/>
      <c r="AJE97" s="78"/>
      <c r="AJF97" s="78"/>
      <c r="AJG97" s="78"/>
      <c r="AJH97" s="78"/>
      <c r="AJI97" s="78"/>
      <c r="AJJ97" s="78"/>
      <c r="AJK97" s="78"/>
      <c r="AJL97" s="78"/>
      <c r="AJM97" s="78"/>
      <c r="AJN97" s="78"/>
      <c r="AJO97" s="78"/>
      <c r="AJP97" s="78"/>
      <c r="AJQ97" s="78"/>
      <c r="AJR97" s="78"/>
      <c r="AJS97" s="78"/>
      <c r="AJT97" s="78"/>
      <c r="AJU97" s="78"/>
      <c r="AJV97" s="78"/>
      <c r="AJW97" s="78"/>
      <c r="AJX97" s="78"/>
      <c r="AJY97" s="78"/>
      <c r="AJZ97" s="78"/>
      <c r="AKA97" s="78"/>
      <c r="AKB97" s="78"/>
      <c r="AKC97" s="78"/>
      <c r="AKD97" s="78"/>
      <c r="AKE97" s="78"/>
      <c r="AKF97" s="78"/>
      <c r="AKG97" s="78"/>
      <c r="AKH97" s="78"/>
      <c r="AKI97" s="78"/>
      <c r="AKJ97" s="78"/>
      <c r="AKK97" s="78"/>
      <c r="AKL97" s="78"/>
      <c r="AKM97" s="78"/>
      <c r="AKN97" s="78"/>
      <c r="AKO97" s="78"/>
      <c r="AKP97" s="78"/>
      <c r="AKQ97" s="78"/>
      <c r="AKR97" s="78"/>
      <c r="AKS97" s="78"/>
      <c r="AKT97" s="78"/>
      <c r="AKU97" s="78"/>
      <c r="AKV97" s="78"/>
      <c r="AKW97" s="78"/>
      <c r="AKX97" s="78"/>
      <c r="AKY97" s="78"/>
      <c r="AKZ97" s="78"/>
      <c r="ALA97" s="78"/>
      <c r="ALB97" s="78"/>
      <c r="ALC97" s="78"/>
      <c r="ALD97" s="78"/>
      <c r="ALE97" s="78"/>
      <c r="ALF97" s="78"/>
      <c r="ALG97" s="78"/>
      <c r="ALH97" s="78"/>
      <c r="ALI97" s="78"/>
      <c r="ALJ97" s="78"/>
      <c r="ALK97" s="78"/>
      <c r="ALL97" s="78"/>
      <c r="ALM97" s="78"/>
      <c r="ALN97" s="78"/>
      <c r="ALO97" s="78"/>
      <c r="ALP97" s="78"/>
      <c r="ALQ97" s="78"/>
      <c r="ALR97" s="78"/>
      <c r="ALS97" s="78"/>
      <c r="ALT97" s="78"/>
      <c r="ALU97" s="78"/>
      <c r="ALV97" s="78"/>
      <c r="ALW97" s="78"/>
      <c r="ALX97" s="78"/>
      <c r="ALY97" s="78"/>
      <c r="ALZ97" s="78"/>
      <c r="AMA97" s="78"/>
      <c r="AMB97" s="78"/>
      <c r="AMC97" s="78"/>
      <c r="AMD97" s="78"/>
      <c r="AME97" s="78"/>
      <c r="AMF97" s="78"/>
      <c r="AMG97" s="78"/>
      <c r="AMH97" s="78"/>
      <c r="AMI97" s="78"/>
      <c r="AMJ97" s="78"/>
      <c r="AMK97" s="78"/>
      <c r="AML97" s="78"/>
      <c r="AMM97" s="78"/>
      <c r="AMN97" s="78"/>
      <c r="AMO97" s="78"/>
    </row>
    <row r="98" spans="1:1029" ht="38.25" customHeight="1">
      <c r="A98" s="72">
        <v>75</v>
      </c>
      <c r="B98" s="72">
        <v>17</v>
      </c>
      <c r="C98" s="66" t="s">
        <v>795</v>
      </c>
      <c r="D98" s="66" t="s">
        <v>368</v>
      </c>
      <c r="E98" s="66" t="s">
        <v>108</v>
      </c>
      <c r="F98" s="197"/>
      <c r="G98" s="66" t="s">
        <v>780</v>
      </c>
      <c r="H98" s="46">
        <v>32.6</v>
      </c>
      <c r="I98" s="46">
        <v>32.6</v>
      </c>
      <c r="J98" s="19">
        <v>1</v>
      </c>
      <c r="K98" s="197"/>
      <c r="L98" s="66"/>
      <c r="M98" s="93"/>
      <c r="N98" s="66" t="s">
        <v>796</v>
      </c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  <c r="JR98" s="44"/>
      <c r="JS98" s="44"/>
      <c r="JT98" s="44"/>
      <c r="JU98" s="44"/>
      <c r="JV98" s="44"/>
      <c r="JW98" s="44"/>
      <c r="JX98" s="44"/>
      <c r="JY98" s="44"/>
      <c r="JZ98" s="44"/>
      <c r="KA98" s="44"/>
      <c r="KB98" s="44"/>
      <c r="KC98" s="44"/>
      <c r="KD98" s="44"/>
      <c r="KE98" s="44"/>
      <c r="KF98" s="44"/>
      <c r="KG98" s="44"/>
      <c r="KH98" s="44"/>
      <c r="KI98" s="44"/>
      <c r="KJ98" s="44"/>
      <c r="KK98" s="44"/>
      <c r="KL98" s="44"/>
      <c r="KM98" s="44"/>
      <c r="KN98" s="44"/>
      <c r="KO98" s="44"/>
      <c r="KP98" s="44"/>
      <c r="KQ98" s="44"/>
      <c r="KR98" s="44"/>
      <c r="KS98" s="44"/>
      <c r="KT98" s="44"/>
      <c r="KU98" s="44"/>
      <c r="KV98" s="44"/>
      <c r="KW98" s="44"/>
      <c r="KX98" s="44"/>
      <c r="KY98" s="44"/>
      <c r="KZ98" s="44"/>
      <c r="LA98" s="44"/>
      <c r="LB98" s="44"/>
      <c r="LC98" s="44"/>
      <c r="LD98" s="44"/>
      <c r="LE98" s="44"/>
      <c r="LF98" s="44"/>
      <c r="LG98" s="44"/>
      <c r="LH98" s="44"/>
      <c r="LI98" s="44"/>
      <c r="LJ98" s="44"/>
      <c r="LK98" s="44"/>
      <c r="LL98" s="44"/>
      <c r="LM98" s="44"/>
      <c r="LN98" s="44"/>
      <c r="LO98" s="44"/>
      <c r="LP98" s="44"/>
      <c r="LQ98" s="44"/>
      <c r="LR98" s="44"/>
      <c r="LS98" s="44"/>
      <c r="LT98" s="44"/>
      <c r="LU98" s="44"/>
      <c r="LV98" s="44"/>
      <c r="LW98" s="44"/>
      <c r="LX98" s="44"/>
      <c r="LY98" s="44"/>
      <c r="LZ98" s="44"/>
      <c r="MA98" s="44"/>
      <c r="MB98" s="44"/>
      <c r="MC98" s="44"/>
      <c r="MD98" s="44"/>
      <c r="ME98" s="44"/>
      <c r="MF98" s="44"/>
      <c r="MG98" s="44"/>
      <c r="MH98" s="44"/>
      <c r="MI98" s="44"/>
      <c r="MJ98" s="44"/>
      <c r="MK98" s="44"/>
      <c r="ML98" s="44"/>
      <c r="MM98" s="44"/>
      <c r="MN98" s="44"/>
      <c r="MO98" s="44"/>
      <c r="MP98" s="44"/>
      <c r="MQ98" s="44"/>
      <c r="MR98" s="44"/>
      <c r="MS98" s="44"/>
      <c r="MT98" s="44"/>
      <c r="MU98" s="44"/>
      <c r="MV98" s="44"/>
      <c r="MW98" s="44"/>
      <c r="MX98" s="44"/>
      <c r="MY98" s="44"/>
      <c r="MZ98" s="44"/>
      <c r="NA98" s="44"/>
      <c r="NB98" s="44"/>
      <c r="NC98" s="44"/>
      <c r="ND98" s="44"/>
      <c r="NE98" s="44"/>
      <c r="NF98" s="44"/>
      <c r="NG98" s="44"/>
      <c r="NH98" s="44"/>
      <c r="NI98" s="44"/>
      <c r="NJ98" s="44"/>
      <c r="NK98" s="44"/>
      <c r="NL98" s="44"/>
      <c r="NM98" s="44"/>
      <c r="NN98" s="44"/>
      <c r="NO98" s="44"/>
      <c r="NP98" s="44"/>
      <c r="NQ98" s="44"/>
      <c r="NR98" s="44"/>
      <c r="NS98" s="44"/>
      <c r="NT98" s="44"/>
      <c r="NU98" s="44"/>
      <c r="NV98" s="44"/>
      <c r="NW98" s="44"/>
      <c r="NX98" s="44"/>
      <c r="NY98" s="44"/>
      <c r="NZ98" s="44"/>
      <c r="OA98" s="44"/>
      <c r="OB98" s="44"/>
      <c r="OC98" s="44"/>
      <c r="OD98" s="44"/>
      <c r="OE98" s="44"/>
      <c r="OF98" s="44"/>
      <c r="OG98" s="44"/>
      <c r="OH98" s="44"/>
      <c r="OI98" s="44"/>
      <c r="OJ98" s="44"/>
      <c r="OK98" s="44"/>
      <c r="OL98" s="44"/>
      <c r="OM98" s="44"/>
      <c r="ON98" s="44"/>
      <c r="OO98" s="44"/>
      <c r="OP98" s="44"/>
      <c r="OQ98" s="44"/>
      <c r="OR98" s="44"/>
      <c r="OS98" s="44"/>
      <c r="OT98" s="44"/>
      <c r="OU98" s="44"/>
      <c r="OV98" s="44"/>
      <c r="OW98" s="44"/>
      <c r="OX98" s="44"/>
      <c r="OY98" s="44"/>
      <c r="OZ98" s="44"/>
      <c r="PA98" s="44"/>
      <c r="PB98" s="44"/>
      <c r="PC98" s="44"/>
      <c r="PD98" s="44"/>
      <c r="PE98" s="44"/>
      <c r="PF98" s="44"/>
      <c r="PG98" s="44"/>
      <c r="PH98" s="44"/>
      <c r="PI98" s="44"/>
      <c r="PJ98" s="44"/>
      <c r="PK98" s="44"/>
      <c r="PL98" s="44"/>
      <c r="PM98" s="44"/>
      <c r="PN98" s="44"/>
      <c r="PO98" s="44"/>
      <c r="PP98" s="44"/>
      <c r="PQ98" s="44"/>
      <c r="PR98" s="44"/>
      <c r="PS98" s="44"/>
      <c r="PT98" s="44"/>
      <c r="PU98" s="44"/>
      <c r="PV98" s="44"/>
      <c r="PW98" s="44"/>
      <c r="PX98" s="44"/>
      <c r="PY98" s="44"/>
      <c r="PZ98" s="44"/>
      <c r="QA98" s="44"/>
      <c r="QB98" s="44"/>
      <c r="QC98" s="44"/>
      <c r="QD98" s="44"/>
      <c r="QE98" s="44"/>
      <c r="QF98" s="44"/>
      <c r="QG98" s="44"/>
      <c r="QH98" s="44"/>
      <c r="QI98" s="44"/>
      <c r="QJ98" s="44"/>
      <c r="QK98" s="44"/>
      <c r="QL98" s="44"/>
      <c r="QM98" s="44"/>
      <c r="QN98" s="44"/>
      <c r="QO98" s="44"/>
      <c r="QP98" s="44"/>
      <c r="QQ98" s="44"/>
      <c r="QR98" s="44"/>
      <c r="QS98" s="44"/>
      <c r="QT98" s="44"/>
      <c r="QU98" s="44"/>
      <c r="QV98" s="44"/>
      <c r="QW98" s="44"/>
      <c r="QX98" s="44"/>
      <c r="QY98" s="44"/>
      <c r="QZ98" s="44"/>
      <c r="RA98" s="44"/>
      <c r="RB98" s="44"/>
      <c r="RC98" s="44"/>
      <c r="RD98" s="44"/>
      <c r="RE98" s="44"/>
      <c r="RF98" s="44"/>
      <c r="RG98" s="44"/>
      <c r="RH98" s="44"/>
      <c r="RI98" s="44"/>
      <c r="RJ98" s="44"/>
      <c r="RK98" s="44"/>
      <c r="RL98" s="44"/>
      <c r="RM98" s="44"/>
      <c r="RN98" s="44"/>
      <c r="RO98" s="44"/>
      <c r="RP98" s="44"/>
      <c r="RQ98" s="44"/>
      <c r="RR98" s="44"/>
      <c r="RS98" s="44"/>
      <c r="RT98" s="44"/>
      <c r="RU98" s="44"/>
      <c r="RV98" s="44"/>
      <c r="RW98" s="44"/>
      <c r="RX98" s="44"/>
      <c r="RY98" s="44"/>
      <c r="RZ98" s="44"/>
      <c r="SA98" s="44"/>
      <c r="SB98" s="44"/>
      <c r="SC98" s="44"/>
      <c r="SD98" s="44"/>
      <c r="SE98" s="44"/>
      <c r="SF98" s="44"/>
      <c r="SG98" s="44"/>
      <c r="SH98" s="44"/>
      <c r="SI98" s="44"/>
      <c r="SJ98" s="44"/>
      <c r="SK98" s="44"/>
      <c r="SL98" s="44"/>
      <c r="SM98" s="44"/>
      <c r="SN98" s="44"/>
      <c r="SO98" s="44"/>
      <c r="SP98" s="44"/>
      <c r="SQ98" s="44"/>
      <c r="SR98" s="44"/>
      <c r="SS98" s="44"/>
      <c r="ST98" s="44"/>
      <c r="SU98" s="44"/>
      <c r="SV98" s="44"/>
      <c r="SW98" s="44"/>
      <c r="SX98" s="44"/>
      <c r="SY98" s="44"/>
      <c r="SZ98" s="44"/>
      <c r="TA98" s="44"/>
      <c r="TB98" s="44"/>
      <c r="TC98" s="44"/>
      <c r="TD98" s="44"/>
      <c r="TE98" s="44"/>
      <c r="TF98" s="44"/>
      <c r="TG98" s="44"/>
      <c r="TH98" s="44"/>
      <c r="TI98" s="44"/>
      <c r="TJ98" s="44"/>
      <c r="TK98" s="44"/>
      <c r="TL98" s="44"/>
      <c r="TM98" s="44"/>
      <c r="TN98" s="44"/>
      <c r="TO98" s="44"/>
      <c r="TP98" s="44"/>
      <c r="TQ98" s="44"/>
      <c r="TR98" s="44"/>
      <c r="TS98" s="44"/>
      <c r="TT98" s="44"/>
      <c r="TU98" s="44"/>
      <c r="TV98" s="44"/>
      <c r="TW98" s="44"/>
      <c r="TX98" s="44"/>
      <c r="TY98" s="44"/>
      <c r="TZ98" s="44"/>
      <c r="UA98" s="44"/>
      <c r="UB98" s="44"/>
      <c r="UC98" s="44"/>
      <c r="UD98" s="44"/>
      <c r="UE98" s="44"/>
      <c r="UF98" s="44"/>
      <c r="UG98" s="44"/>
      <c r="UH98" s="44"/>
      <c r="UI98" s="44"/>
      <c r="UJ98" s="44"/>
      <c r="UK98" s="44"/>
      <c r="UL98" s="44"/>
      <c r="UM98" s="44"/>
      <c r="UN98" s="44"/>
      <c r="UO98" s="44"/>
      <c r="UP98" s="44"/>
      <c r="UQ98" s="44"/>
      <c r="UR98" s="44"/>
      <c r="US98" s="44"/>
      <c r="UT98" s="44"/>
      <c r="UU98" s="44"/>
      <c r="UV98" s="44"/>
      <c r="UW98" s="44"/>
      <c r="UX98" s="44"/>
      <c r="UY98" s="44"/>
      <c r="UZ98" s="44"/>
      <c r="VA98" s="44"/>
      <c r="VB98" s="44"/>
      <c r="VC98" s="44"/>
      <c r="VD98" s="44"/>
      <c r="VE98" s="44"/>
      <c r="VF98" s="44"/>
      <c r="VG98" s="44"/>
      <c r="VH98" s="44"/>
      <c r="VI98" s="44"/>
      <c r="VJ98" s="44"/>
      <c r="VK98" s="44"/>
      <c r="VL98" s="44"/>
      <c r="VM98" s="44"/>
      <c r="VN98" s="44"/>
      <c r="VO98" s="44"/>
      <c r="VP98" s="44"/>
      <c r="VQ98" s="44"/>
      <c r="VR98" s="44"/>
      <c r="VS98" s="44"/>
      <c r="VT98" s="44"/>
      <c r="VU98" s="44"/>
      <c r="VV98" s="44"/>
      <c r="VW98" s="44"/>
      <c r="VX98" s="44"/>
      <c r="VY98" s="44"/>
      <c r="VZ98" s="44"/>
      <c r="WA98" s="44"/>
      <c r="WB98" s="44"/>
      <c r="WC98" s="44"/>
      <c r="WD98" s="44"/>
      <c r="WE98" s="44"/>
      <c r="WF98" s="44"/>
      <c r="WG98" s="44"/>
      <c r="WH98" s="44"/>
      <c r="WI98" s="44"/>
      <c r="WJ98" s="44"/>
      <c r="WK98" s="44"/>
      <c r="WL98" s="44"/>
      <c r="WM98" s="44"/>
      <c r="WN98" s="44"/>
      <c r="WO98" s="44"/>
      <c r="WP98" s="44"/>
      <c r="WQ98" s="44"/>
      <c r="WR98" s="44"/>
      <c r="WS98" s="44"/>
      <c r="WT98" s="44"/>
      <c r="WU98" s="44"/>
      <c r="WV98" s="44"/>
      <c r="WW98" s="44"/>
      <c r="WX98" s="44"/>
      <c r="WY98" s="44"/>
      <c r="WZ98" s="44"/>
      <c r="XA98" s="44"/>
      <c r="XB98" s="44"/>
      <c r="XC98" s="44"/>
      <c r="XD98" s="44"/>
      <c r="XE98" s="44"/>
      <c r="XF98" s="44"/>
      <c r="XG98" s="44"/>
      <c r="XH98" s="44"/>
      <c r="XI98" s="44"/>
      <c r="XJ98" s="44"/>
      <c r="XK98" s="44"/>
      <c r="XL98" s="44"/>
      <c r="XM98" s="44"/>
      <c r="XN98" s="44"/>
      <c r="XO98" s="44"/>
      <c r="XP98" s="44"/>
      <c r="XQ98" s="44"/>
      <c r="XR98" s="44"/>
      <c r="XS98" s="44"/>
      <c r="XT98" s="44"/>
      <c r="XU98" s="44"/>
      <c r="XV98" s="44"/>
      <c r="XW98" s="44"/>
      <c r="XX98" s="44"/>
      <c r="XY98" s="44"/>
      <c r="XZ98" s="44"/>
      <c r="YA98" s="44"/>
      <c r="YB98" s="44"/>
      <c r="YC98" s="44"/>
      <c r="YD98" s="44"/>
      <c r="YE98" s="44"/>
      <c r="YF98" s="44"/>
      <c r="YG98" s="44"/>
      <c r="YH98" s="44"/>
      <c r="YI98" s="44"/>
      <c r="YJ98" s="44"/>
      <c r="YK98" s="44"/>
      <c r="YL98" s="44"/>
      <c r="YM98" s="44"/>
      <c r="YN98" s="44"/>
      <c r="YO98" s="44"/>
      <c r="YP98" s="44"/>
      <c r="YQ98" s="44"/>
      <c r="YR98" s="44"/>
      <c r="YS98" s="44"/>
      <c r="YT98" s="44"/>
      <c r="YU98" s="44"/>
      <c r="YV98" s="44"/>
      <c r="YW98" s="44"/>
      <c r="YX98" s="44"/>
      <c r="YY98" s="44"/>
      <c r="YZ98" s="44"/>
      <c r="ZA98" s="44"/>
      <c r="ZB98" s="44"/>
      <c r="ZC98" s="44"/>
      <c r="ZD98" s="44"/>
      <c r="ZE98" s="44"/>
      <c r="ZF98" s="44"/>
      <c r="ZG98" s="44"/>
      <c r="ZH98" s="44"/>
      <c r="ZI98" s="44"/>
      <c r="ZJ98" s="44"/>
      <c r="ZK98" s="44"/>
      <c r="ZL98" s="44"/>
      <c r="ZM98" s="44"/>
      <c r="ZN98" s="44"/>
      <c r="ZO98" s="44"/>
      <c r="ZP98" s="44"/>
      <c r="ZQ98" s="44"/>
      <c r="ZR98" s="44"/>
      <c r="ZS98" s="44"/>
      <c r="ZT98" s="44"/>
      <c r="ZU98" s="44"/>
      <c r="ZV98" s="44"/>
      <c r="ZW98" s="44"/>
      <c r="ZX98" s="44"/>
      <c r="ZY98" s="44"/>
      <c r="ZZ98" s="44"/>
      <c r="AAA98" s="44"/>
      <c r="AAB98" s="44"/>
      <c r="AAC98" s="44"/>
      <c r="AAD98" s="44"/>
      <c r="AAE98" s="44"/>
      <c r="AAF98" s="44"/>
      <c r="AAG98" s="44"/>
      <c r="AAH98" s="44"/>
      <c r="AAI98" s="44"/>
      <c r="AAJ98" s="44"/>
      <c r="AAK98" s="44"/>
      <c r="AAL98" s="44"/>
      <c r="AAM98" s="44"/>
      <c r="AAN98" s="44"/>
      <c r="AAO98" s="44"/>
      <c r="AAP98" s="44"/>
      <c r="AAQ98" s="44"/>
      <c r="AAR98" s="44"/>
      <c r="AAS98" s="44"/>
      <c r="AAT98" s="44"/>
      <c r="AAU98" s="44"/>
      <c r="AAV98" s="44"/>
      <c r="AAW98" s="44"/>
      <c r="AAX98" s="44"/>
      <c r="AAY98" s="44"/>
      <c r="AAZ98" s="44"/>
      <c r="ABA98" s="44"/>
      <c r="ABB98" s="44"/>
      <c r="ABC98" s="44"/>
      <c r="ABD98" s="44"/>
      <c r="ABE98" s="44"/>
      <c r="ABF98" s="44"/>
      <c r="ABG98" s="44"/>
      <c r="ABH98" s="44"/>
      <c r="ABI98" s="44"/>
      <c r="ABJ98" s="44"/>
      <c r="ABK98" s="44"/>
      <c r="ABL98" s="44"/>
      <c r="ABM98" s="44"/>
      <c r="ABN98" s="44"/>
      <c r="ABO98" s="44"/>
      <c r="ABP98" s="44"/>
      <c r="ABQ98" s="44"/>
      <c r="ABR98" s="44"/>
      <c r="ABS98" s="44"/>
      <c r="ABT98" s="44"/>
      <c r="ABU98" s="44"/>
      <c r="ABV98" s="44"/>
      <c r="ABW98" s="44"/>
      <c r="ABX98" s="44"/>
      <c r="ABY98" s="44"/>
      <c r="ABZ98" s="44"/>
      <c r="ACA98" s="44"/>
      <c r="ACB98" s="44"/>
      <c r="ACC98" s="44"/>
      <c r="ACD98" s="44"/>
      <c r="ACE98" s="44"/>
      <c r="ACF98" s="44"/>
      <c r="ACG98" s="44"/>
      <c r="ACH98" s="44"/>
      <c r="ACI98" s="44"/>
      <c r="ACJ98" s="44"/>
      <c r="ACK98" s="44"/>
      <c r="ACL98" s="44"/>
      <c r="ACM98" s="44"/>
      <c r="ACN98" s="44"/>
      <c r="ACO98" s="44"/>
      <c r="ACP98" s="44"/>
      <c r="ACQ98" s="44"/>
      <c r="ACR98" s="44"/>
      <c r="ACS98" s="44"/>
      <c r="ACT98" s="44"/>
      <c r="ACU98" s="44"/>
      <c r="ACV98" s="44"/>
      <c r="ACW98" s="44"/>
      <c r="ACX98" s="44"/>
      <c r="ACY98" s="44"/>
      <c r="ACZ98" s="44"/>
      <c r="ADA98" s="44"/>
      <c r="ADB98" s="44"/>
      <c r="ADC98" s="44"/>
      <c r="ADD98" s="44"/>
      <c r="ADE98" s="44"/>
      <c r="ADF98" s="44"/>
      <c r="ADG98" s="44"/>
      <c r="ADH98" s="44"/>
      <c r="ADI98" s="44"/>
      <c r="ADJ98" s="44"/>
      <c r="ADK98" s="44"/>
      <c r="ADL98" s="44"/>
      <c r="ADM98" s="44"/>
      <c r="ADN98" s="44"/>
      <c r="ADO98" s="44"/>
      <c r="ADP98" s="44"/>
      <c r="ADQ98" s="44"/>
      <c r="ADR98" s="44"/>
      <c r="ADS98" s="44"/>
      <c r="ADT98" s="44"/>
      <c r="ADU98" s="44"/>
      <c r="ADV98" s="44"/>
      <c r="ADW98" s="44"/>
      <c r="ADX98" s="44"/>
      <c r="ADY98" s="44"/>
      <c r="ADZ98" s="44"/>
      <c r="AEA98" s="44"/>
      <c r="AEB98" s="44"/>
      <c r="AEC98" s="44"/>
      <c r="AED98" s="44"/>
      <c r="AEE98" s="44"/>
      <c r="AEF98" s="44"/>
      <c r="AEG98" s="44"/>
      <c r="AEH98" s="44"/>
      <c r="AEI98" s="44"/>
      <c r="AEJ98" s="44"/>
      <c r="AEK98" s="44"/>
      <c r="AEL98" s="44"/>
      <c r="AEM98" s="44"/>
      <c r="AEN98" s="44"/>
      <c r="AEO98" s="44"/>
      <c r="AEP98" s="44"/>
      <c r="AEQ98" s="44"/>
      <c r="AER98" s="44"/>
      <c r="AES98" s="44"/>
      <c r="AET98" s="44"/>
      <c r="AEU98" s="44"/>
      <c r="AEV98" s="44"/>
      <c r="AEW98" s="44"/>
      <c r="AEX98" s="44"/>
      <c r="AEY98" s="44"/>
      <c r="AEZ98" s="44"/>
      <c r="AFA98" s="44"/>
      <c r="AFB98" s="44"/>
      <c r="AFC98" s="44"/>
      <c r="AFD98" s="44"/>
      <c r="AFE98" s="44"/>
      <c r="AFF98" s="44"/>
      <c r="AFG98" s="44"/>
      <c r="AFH98" s="44"/>
      <c r="AFI98" s="44"/>
      <c r="AFJ98" s="44"/>
      <c r="AFK98" s="44"/>
      <c r="AFL98" s="44"/>
      <c r="AFM98" s="44"/>
      <c r="AFN98" s="44"/>
      <c r="AFO98" s="44"/>
      <c r="AFP98" s="44"/>
      <c r="AFQ98" s="44"/>
      <c r="AFR98" s="44"/>
      <c r="AFS98" s="44"/>
      <c r="AFT98" s="44"/>
      <c r="AFU98" s="44"/>
      <c r="AFV98" s="44"/>
      <c r="AFW98" s="44"/>
      <c r="AFX98" s="44"/>
      <c r="AFY98" s="44"/>
      <c r="AFZ98" s="44"/>
      <c r="AGA98" s="44"/>
      <c r="AGB98" s="44"/>
      <c r="AGC98" s="44"/>
      <c r="AGD98" s="44"/>
      <c r="AGE98" s="44"/>
      <c r="AGF98" s="44"/>
      <c r="AGG98" s="44"/>
      <c r="AGH98" s="44"/>
      <c r="AGI98" s="44"/>
      <c r="AGJ98" s="44"/>
      <c r="AGK98" s="44"/>
      <c r="AGL98" s="44"/>
      <c r="AGM98" s="44"/>
      <c r="AGN98" s="44"/>
      <c r="AGO98" s="44"/>
      <c r="AGP98" s="44"/>
      <c r="AGQ98" s="44"/>
      <c r="AGR98" s="44"/>
      <c r="AGS98" s="44"/>
      <c r="AGT98" s="44"/>
      <c r="AGU98" s="44"/>
      <c r="AGV98" s="44"/>
      <c r="AGW98" s="44"/>
      <c r="AGX98" s="44"/>
      <c r="AGY98" s="44"/>
      <c r="AGZ98" s="44"/>
      <c r="AHA98" s="44"/>
      <c r="AHB98" s="44"/>
      <c r="AHC98" s="44"/>
      <c r="AHD98" s="44"/>
      <c r="AHE98" s="44"/>
      <c r="AHF98" s="44"/>
      <c r="AHG98" s="44"/>
      <c r="AHH98" s="44"/>
      <c r="AHI98" s="44"/>
      <c r="AHJ98" s="44"/>
      <c r="AHK98" s="44"/>
      <c r="AHL98" s="44"/>
      <c r="AHM98" s="44"/>
      <c r="AHN98" s="44"/>
      <c r="AHO98" s="44"/>
      <c r="AHP98" s="44"/>
      <c r="AHQ98" s="44"/>
      <c r="AHR98" s="44"/>
      <c r="AHS98" s="44"/>
      <c r="AHT98" s="44"/>
      <c r="AHU98" s="44"/>
      <c r="AHV98" s="44"/>
      <c r="AHW98" s="44"/>
      <c r="AHX98" s="44"/>
      <c r="AHY98" s="44"/>
      <c r="AHZ98" s="44"/>
      <c r="AIA98" s="44"/>
      <c r="AIB98" s="44"/>
      <c r="AIC98" s="44"/>
      <c r="AID98" s="44"/>
      <c r="AIE98" s="44"/>
      <c r="AIF98" s="44"/>
      <c r="AIG98" s="44"/>
      <c r="AIH98" s="44"/>
      <c r="AII98" s="44"/>
      <c r="AIJ98" s="44"/>
      <c r="AIK98" s="44"/>
      <c r="AIL98" s="44"/>
      <c r="AIM98" s="44"/>
      <c r="AIN98" s="44"/>
      <c r="AIO98" s="44"/>
      <c r="AIP98" s="44"/>
      <c r="AIQ98" s="44"/>
      <c r="AIR98" s="44"/>
      <c r="AIS98" s="44"/>
      <c r="AIT98" s="44"/>
      <c r="AIU98" s="44"/>
      <c r="AIV98" s="44"/>
      <c r="AIW98" s="44"/>
      <c r="AIX98" s="44"/>
      <c r="AIY98" s="44"/>
      <c r="AIZ98" s="44"/>
      <c r="AJA98" s="44"/>
      <c r="AJB98" s="44"/>
      <c r="AJC98" s="44"/>
      <c r="AJD98" s="44"/>
      <c r="AJE98" s="44"/>
      <c r="AJF98" s="44"/>
      <c r="AJG98" s="44"/>
      <c r="AJH98" s="44"/>
      <c r="AJI98" s="44"/>
      <c r="AJJ98" s="44"/>
      <c r="AJK98" s="44"/>
      <c r="AJL98" s="44"/>
      <c r="AJM98" s="44"/>
      <c r="AJN98" s="44"/>
      <c r="AJO98" s="44"/>
      <c r="AJP98" s="44"/>
      <c r="AJQ98" s="44"/>
      <c r="AJR98" s="44"/>
      <c r="AJS98" s="44"/>
      <c r="AJT98" s="44"/>
      <c r="AJU98" s="44"/>
      <c r="AJV98" s="44"/>
      <c r="AJW98" s="44"/>
      <c r="AJX98" s="44"/>
      <c r="AJY98" s="44"/>
      <c r="AJZ98" s="44"/>
      <c r="AKA98" s="44"/>
      <c r="AKB98" s="44"/>
      <c r="AKC98" s="44"/>
      <c r="AKD98" s="44"/>
      <c r="AKE98" s="44"/>
      <c r="AKF98" s="44"/>
      <c r="AKG98" s="44"/>
      <c r="AKH98" s="44"/>
      <c r="AKI98" s="44"/>
      <c r="AKJ98" s="44"/>
      <c r="AKK98" s="44"/>
      <c r="AKL98" s="44"/>
      <c r="AKM98" s="44"/>
      <c r="AKN98" s="44"/>
      <c r="AKO98" s="44"/>
      <c r="AKP98" s="44"/>
      <c r="AKQ98" s="44"/>
      <c r="AKR98" s="44"/>
      <c r="AKS98" s="44"/>
      <c r="AKT98" s="44"/>
      <c r="AKU98" s="44"/>
      <c r="AKV98" s="44"/>
      <c r="AKW98" s="44"/>
      <c r="AKX98" s="44"/>
      <c r="AKY98" s="44"/>
      <c r="AKZ98" s="44"/>
      <c r="ALA98" s="44"/>
      <c r="ALB98" s="44"/>
      <c r="ALC98" s="44"/>
      <c r="ALD98" s="44"/>
      <c r="ALE98" s="44"/>
      <c r="ALF98" s="44"/>
      <c r="ALG98" s="44"/>
      <c r="ALH98" s="44"/>
      <c r="ALI98" s="44"/>
      <c r="ALJ98" s="44"/>
      <c r="ALK98" s="44"/>
      <c r="ALL98" s="44"/>
      <c r="ALM98" s="44"/>
      <c r="ALN98" s="44"/>
      <c r="ALO98" s="44"/>
      <c r="ALP98" s="44"/>
      <c r="ALQ98" s="44"/>
      <c r="ALR98" s="44"/>
      <c r="ALS98" s="44"/>
      <c r="ALT98" s="44"/>
      <c r="ALU98" s="44"/>
      <c r="ALV98" s="44"/>
      <c r="ALW98" s="44"/>
      <c r="ALX98" s="44"/>
      <c r="ALY98" s="44"/>
      <c r="ALZ98" s="44"/>
      <c r="AMA98" s="44"/>
      <c r="AMB98" s="44"/>
      <c r="AMC98" s="44"/>
      <c r="AMD98" s="44"/>
      <c r="AME98" s="44"/>
      <c r="AMF98" s="44"/>
      <c r="AMG98" s="44"/>
      <c r="AMH98" s="44"/>
      <c r="AMI98" s="44"/>
      <c r="AMJ98" s="44"/>
      <c r="AMK98" s="44"/>
      <c r="AML98" s="44"/>
      <c r="AMM98" s="44"/>
      <c r="AMN98" s="44"/>
      <c r="AMO98" s="44"/>
    </row>
    <row r="99" spans="1:1029" ht="32.25" customHeight="1">
      <c r="A99" s="72">
        <v>76</v>
      </c>
      <c r="B99" s="72">
        <v>18</v>
      </c>
      <c r="C99" s="66" t="s">
        <v>797</v>
      </c>
      <c r="D99" s="66" t="s">
        <v>368</v>
      </c>
      <c r="E99" s="66" t="s">
        <v>372</v>
      </c>
      <c r="F99" s="197"/>
      <c r="G99" s="66" t="s">
        <v>798</v>
      </c>
      <c r="H99" s="46">
        <v>33</v>
      </c>
      <c r="I99" s="46">
        <v>33</v>
      </c>
      <c r="J99" s="19">
        <v>1</v>
      </c>
      <c r="K99" s="197"/>
      <c r="L99" s="66"/>
      <c r="M99" s="84"/>
      <c r="N99" s="66" t="s">
        <v>799</v>
      </c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44"/>
      <c r="JF99" s="44"/>
      <c r="JG99" s="44"/>
      <c r="JH99" s="44"/>
      <c r="JI99" s="44"/>
      <c r="JJ99" s="44"/>
      <c r="JK99" s="44"/>
      <c r="JL99" s="44"/>
      <c r="JM99" s="44"/>
      <c r="JN99" s="44"/>
      <c r="JO99" s="44"/>
      <c r="JP99" s="44"/>
      <c r="JQ99" s="44"/>
      <c r="JR99" s="44"/>
      <c r="JS99" s="44"/>
      <c r="JT99" s="44"/>
      <c r="JU99" s="44"/>
      <c r="JV99" s="44"/>
      <c r="JW99" s="44"/>
      <c r="JX99" s="44"/>
      <c r="JY99" s="44"/>
      <c r="JZ99" s="44"/>
      <c r="KA99" s="44"/>
      <c r="KB99" s="44"/>
      <c r="KC99" s="44"/>
      <c r="KD99" s="44"/>
      <c r="KE99" s="44"/>
      <c r="KF99" s="44"/>
      <c r="KG99" s="44"/>
      <c r="KH99" s="44"/>
      <c r="KI99" s="44"/>
      <c r="KJ99" s="44"/>
      <c r="KK99" s="44"/>
      <c r="KL99" s="44"/>
      <c r="KM99" s="44"/>
      <c r="KN99" s="44"/>
      <c r="KO99" s="44"/>
      <c r="KP99" s="44"/>
      <c r="KQ99" s="44"/>
      <c r="KR99" s="44"/>
      <c r="KS99" s="44"/>
      <c r="KT99" s="44"/>
      <c r="KU99" s="44"/>
      <c r="KV99" s="44"/>
      <c r="KW99" s="44"/>
      <c r="KX99" s="44"/>
      <c r="KY99" s="44"/>
      <c r="KZ99" s="44"/>
      <c r="LA99" s="44"/>
      <c r="LB99" s="44"/>
      <c r="LC99" s="44"/>
      <c r="LD99" s="44"/>
      <c r="LE99" s="44"/>
      <c r="LF99" s="44"/>
      <c r="LG99" s="44"/>
      <c r="LH99" s="44"/>
      <c r="LI99" s="44"/>
      <c r="LJ99" s="44"/>
      <c r="LK99" s="44"/>
      <c r="LL99" s="44"/>
      <c r="LM99" s="44"/>
      <c r="LN99" s="44"/>
      <c r="LO99" s="44"/>
      <c r="LP99" s="44"/>
      <c r="LQ99" s="44"/>
      <c r="LR99" s="44"/>
      <c r="LS99" s="44"/>
      <c r="LT99" s="44"/>
      <c r="LU99" s="44"/>
      <c r="LV99" s="44"/>
      <c r="LW99" s="44"/>
      <c r="LX99" s="44"/>
      <c r="LY99" s="44"/>
      <c r="LZ99" s="44"/>
      <c r="MA99" s="44"/>
      <c r="MB99" s="44"/>
      <c r="MC99" s="44"/>
      <c r="MD99" s="44"/>
      <c r="ME99" s="44"/>
      <c r="MF99" s="44"/>
      <c r="MG99" s="44"/>
      <c r="MH99" s="44"/>
      <c r="MI99" s="44"/>
      <c r="MJ99" s="44"/>
      <c r="MK99" s="44"/>
      <c r="ML99" s="44"/>
      <c r="MM99" s="44"/>
      <c r="MN99" s="44"/>
      <c r="MO99" s="44"/>
      <c r="MP99" s="44"/>
      <c r="MQ99" s="44"/>
      <c r="MR99" s="44"/>
      <c r="MS99" s="44"/>
      <c r="MT99" s="44"/>
      <c r="MU99" s="44"/>
      <c r="MV99" s="44"/>
      <c r="MW99" s="44"/>
      <c r="MX99" s="44"/>
      <c r="MY99" s="44"/>
      <c r="MZ99" s="44"/>
      <c r="NA99" s="44"/>
      <c r="NB99" s="44"/>
      <c r="NC99" s="44"/>
      <c r="ND99" s="44"/>
      <c r="NE99" s="44"/>
      <c r="NF99" s="44"/>
      <c r="NG99" s="44"/>
      <c r="NH99" s="44"/>
      <c r="NI99" s="44"/>
      <c r="NJ99" s="44"/>
      <c r="NK99" s="44"/>
      <c r="NL99" s="44"/>
      <c r="NM99" s="44"/>
      <c r="NN99" s="44"/>
      <c r="NO99" s="44"/>
      <c r="NP99" s="44"/>
      <c r="NQ99" s="44"/>
      <c r="NR99" s="44"/>
      <c r="NS99" s="44"/>
      <c r="NT99" s="44"/>
      <c r="NU99" s="44"/>
      <c r="NV99" s="44"/>
      <c r="NW99" s="44"/>
      <c r="NX99" s="44"/>
      <c r="NY99" s="44"/>
      <c r="NZ99" s="44"/>
      <c r="OA99" s="44"/>
      <c r="OB99" s="44"/>
      <c r="OC99" s="44"/>
      <c r="OD99" s="44"/>
      <c r="OE99" s="44"/>
      <c r="OF99" s="44"/>
      <c r="OG99" s="44"/>
      <c r="OH99" s="44"/>
      <c r="OI99" s="44"/>
      <c r="OJ99" s="44"/>
      <c r="OK99" s="44"/>
      <c r="OL99" s="44"/>
      <c r="OM99" s="44"/>
      <c r="ON99" s="44"/>
      <c r="OO99" s="44"/>
      <c r="OP99" s="44"/>
      <c r="OQ99" s="44"/>
      <c r="OR99" s="44"/>
      <c r="OS99" s="44"/>
      <c r="OT99" s="44"/>
      <c r="OU99" s="44"/>
      <c r="OV99" s="44"/>
      <c r="OW99" s="44"/>
      <c r="OX99" s="44"/>
      <c r="OY99" s="44"/>
      <c r="OZ99" s="44"/>
      <c r="PA99" s="44"/>
      <c r="PB99" s="44"/>
      <c r="PC99" s="44"/>
      <c r="PD99" s="44"/>
      <c r="PE99" s="44"/>
      <c r="PF99" s="44"/>
      <c r="PG99" s="44"/>
      <c r="PH99" s="44"/>
      <c r="PI99" s="44"/>
      <c r="PJ99" s="44"/>
      <c r="PK99" s="44"/>
      <c r="PL99" s="44"/>
      <c r="PM99" s="44"/>
      <c r="PN99" s="44"/>
      <c r="PO99" s="44"/>
      <c r="PP99" s="44"/>
      <c r="PQ99" s="44"/>
      <c r="PR99" s="44"/>
      <c r="PS99" s="44"/>
      <c r="PT99" s="44"/>
      <c r="PU99" s="44"/>
      <c r="PV99" s="44"/>
      <c r="PW99" s="44"/>
      <c r="PX99" s="44"/>
      <c r="PY99" s="44"/>
      <c r="PZ99" s="44"/>
      <c r="QA99" s="44"/>
      <c r="QB99" s="44"/>
      <c r="QC99" s="44"/>
      <c r="QD99" s="44"/>
      <c r="QE99" s="44"/>
      <c r="QF99" s="44"/>
      <c r="QG99" s="44"/>
      <c r="QH99" s="44"/>
      <c r="QI99" s="44"/>
      <c r="QJ99" s="44"/>
      <c r="QK99" s="44"/>
      <c r="QL99" s="44"/>
      <c r="QM99" s="44"/>
      <c r="QN99" s="44"/>
      <c r="QO99" s="44"/>
      <c r="QP99" s="44"/>
      <c r="QQ99" s="44"/>
      <c r="QR99" s="44"/>
      <c r="QS99" s="44"/>
      <c r="QT99" s="44"/>
      <c r="QU99" s="44"/>
      <c r="QV99" s="44"/>
      <c r="QW99" s="44"/>
      <c r="QX99" s="44"/>
      <c r="QY99" s="44"/>
      <c r="QZ99" s="44"/>
      <c r="RA99" s="44"/>
      <c r="RB99" s="44"/>
      <c r="RC99" s="44"/>
      <c r="RD99" s="44"/>
      <c r="RE99" s="44"/>
      <c r="RF99" s="44"/>
      <c r="RG99" s="44"/>
      <c r="RH99" s="44"/>
      <c r="RI99" s="44"/>
      <c r="RJ99" s="44"/>
      <c r="RK99" s="44"/>
      <c r="RL99" s="44"/>
      <c r="RM99" s="44"/>
      <c r="RN99" s="44"/>
      <c r="RO99" s="44"/>
      <c r="RP99" s="44"/>
      <c r="RQ99" s="44"/>
      <c r="RR99" s="44"/>
      <c r="RS99" s="44"/>
      <c r="RT99" s="44"/>
      <c r="RU99" s="44"/>
      <c r="RV99" s="44"/>
      <c r="RW99" s="44"/>
      <c r="RX99" s="44"/>
      <c r="RY99" s="44"/>
      <c r="RZ99" s="44"/>
      <c r="SA99" s="44"/>
      <c r="SB99" s="44"/>
      <c r="SC99" s="44"/>
      <c r="SD99" s="44"/>
      <c r="SE99" s="44"/>
      <c r="SF99" s="44"/>
      <c r="SG99" s="44"/>
      <c r="SH99" s="44"/>
      <c r="SI99" s="44"/>
      <c r="SJ99" s="44"/>
      <c r="SK99" s="44"/>
      <c r="SL99" s="44"/>
      <c r="SM99" s="44"/>
      <c r="SN99" s="44"/>
      <c r="SO99" s="44"/>
      <c r="SP99" s="44"/>
      <c r="SQ99" s="44"/>
      <c r="SR99" s="44"/>
      <c r="SS99" s="44"/>
      <c r="ST99" s="44"/>
      <c r="SU99" s="44"/>
      <c r="SV99" s="44"/>
      <c r="SW99" s="44"/>
      <c r="SX99" s="44"/>
      <c r="SY99" s="44"/>
      <c r="SZ99" s="44"/>
      <c r="TA99" s="44"/>
      <c r="TB99" s="44"/>
      <c r="TC99" s="44"/>
      <c r="TD99" s="44"/>
      <c r="TE99" s="44"/>
      <c r="TF99" s="44"/>
      <c r="TG99" s="44"/>
      <c r="TH99" s="44"/>
      <c r="TI99" s="44"/>
      <c r="TJ99" s="44"/>
      <c r="TK99" s="44"/>
      <c r="TL99" s="44"/>
      <c r="TM99" s="44"/>
      <c r="TN99" s="44"/>
      <c r="TO99" s="44"/>
      <c r="TP99" s="44"/>
      <c r="TQ99" s="44"/>
      <c r="TR99" s="44"/>
      <c r="TS99" s="44"/>
      <c r="TT99" s="44"/>
      <c r="TU99" s="44"/>
      <c r="TV99" s="44"/>
      <c r="TW99" s="44"/>
      <c r="TX99" s="44"/>
      <c r="TY99" s="44"/>
      <c r="TZ99" s="44"/>
      <c r="UA99" s="44"/>
      <c r="UB99" s="44"/>
      <c r="UC99" s="44"/>
      <c r="UD99" s="44"/>
      <c r="UE99" s="44"/>
      <c r="UF99" s="44"/>
      <c r="UG99" s="44"/>
      <c r="UH99" s="44"/>
      <c r="UI99" s="44"/>
      <c r="UJ99" s="44"/>
      <c r="UK99" s="44"/>
      <c r="UL99" s="44"/>
      <c r="UM99" s="44"/>
      <c r="UN99" s="44"/>
      <c r="UO99" s="44"/>
      <c r="UP99" s="44"/>
      <c r="UQ99" s="44"/>
      <c r="UR99" s="44"/>
      <c r="US99" s="44"/>
      <c r="UT99" s="44"/>
      <c r="UU99" s="44"/>
      <c r="UV99" s="44"/>
      <c r="UW99" s="44"/>
      <c r="UX99" s="44"/>
      <c r="UY99" s="44"/>
      <c r="UZ99" s="44"/>
      <c r="VA99" s="44"/>
      <c r="VB99" s="44"/>
      <c r="VC99" s="44"/>
      <c r="VD99" s="44"/>
      <c r="VE99" s="44"/>
      <c r="VF99" s="44"/>
      <c r="VG99" s="44"/>
      <c r="VH99" s="44"/>
      <c r="VI99" s="44"/>
      <c r="VJ99" s="44"/>
      <c r="VK99" s="44"/>
      <c r="VL99" s="44"/>
      <c r="VM99" s="44"/>
      <c r="VN99" s="44"/>
      <c r="VO99" s="44"/>
      <c r="VP99" s="44"/>
      <c r="VQ99" s="44"/>
      <c r="VR99" s="44"/>
      <c r="VS99" s="44"/>
      <c r="VT99" s="44"/>
      <c r="VU99" s="44"/>
      <c r="VV99" s="44"/>
      <c r="VW99" s="44"/>
      <c r="VX99" s="44"/>
      <c r="VY99" s="44"/>
      <c r="VZ99" s="44"/>
      <c r="WA99" s="44"/>
      <c r="WB99" s="44"/>
      <c r="WC99" s="44"/>
      <c r="WD99" s="44"/>
      <c r="WE99" s="44"/>
      <c r="WF99" s="44"/>
      <c r="WG99" s="44"/>
      <c r="WH99" s="44"/>
      <c r="WI99" s="44"/>
      <c r="WJ99" s="44"/>
      <c r="WK99" s="44"/>
      <c r="WL99" s="44"/>
      <c r="WM99" s="44"/>
      <c r="WN99" s="44"/>
      <c r="WO99" s="44"/>
      <c r="WP99" s="44"/>
      <c r="WQ99" s="44"/>
      <c r="WR99" s="44"/>
      <c r="WS99" s="44"/>
      <c r="WT99" s="44"/>
      <c r="WU99" s="44"/>
      <c r="WV99" s="44"/>
      <c r="WW99" s="44"/>
      <c r="WX99" s="44"/>
      <c r="WY99" s="44"/>
      <c r="WZ99" s="44"/>
      <c r="XA99" s="44"/>
      <c r="XB99" s="44"/>
      <c r="XC99" s="44"/>
      <c r="XD99" s="44"/>
      <c r="XE99" s="44"/>
      <c r="XF99" s="44"/>
      <c r="XG99" s="44"/>
      <c r="XH99" s="44"/>
      <c r="XI99" s="44"/>
      <c r="XJ99" s="44"/>
      <c r="XK99" s="44"/>
      <c r="XL99" s="44"/>
      <c r="XM99" s="44"/>
      <c r="XN99" s="44"/>
      <c r="XO99" s="44"/>
      <c r="XP99" s="44"/>
      <c r="XQ99" s="44"/>
      <c r="XR99" s="44"/>
      <c r="XS99" s="44"/>
      <c r="XT99" s="44"/>
      <c r="XU99" s="44"/>
      <c r="XV99" s="44"/>
      <c r="XW99" s="44"/>
      <c r="XX99" s="44"/>
      <c r="XY99" s="44"/>
      <c r="XZ99" s="44"/>
      <c r="YA99" s="44"/>
      <c r="YB99" s="44"/>
      <c r="YC99" s="44"/>
      <c r="YD99" s="44"/>
      <c r="YE99" s="44"/>
      <c r="YF99" s="44"/>
      <c r="YG99" s="44"/>
      <c r="YH99" s="44"/>
      <c r="YI99" s="44"/>
      <c r="YJ99" s="44"/>
      <c r="YK99" s="44"/>
      <c r="YL99" s="44"/>
      <c r="YM99" s="44"/>
      <c r="YN99" s="44"/>
      <c r="YO99" s="44"/>
      <c r="YP99" s="44"/>
      <c r="YQ99" s="44"/>
      <c r="YR99" s="44"/>
      <c r="YS99" s="44"/>
      <c r="YT99" s="44"/>
      <c r="YU99" s="44"/>
      <c r="YV99" s="44"/>
      <c r="YW99" s="44"/>
      <c r="YX99" s="44"/>
      <c r="YY99" s="44"/>
      <c r="YZ99" s="44"/>
      <c r="ZA99" s="44"/>
      <c r="ZB99" s="44"/>
      <c r="ZC99" s="44"/>
      <c r="ZD99" s="44"/>
      <c r="ZE99" s="44"/>
      <c r="ZF99" s="44"/>
      <c r="ZG99" s="44"/>
      <c r="ZH99" s="44"/>
      <c r="ZI99" s="44"/>
      <c r="ZJ99" s="44"/>
      <c r="ZK99" s="44"/>
      <c r="ZL99" s="44"/>
      <c r="ZM99" s="44"/>
      <c r="ZN99" s="44"/>
      <c r="ZO99" s="44"/>
      <c r="ZP99" s="44"/>
      <c r="ZQ99" s="44"/>
      <c r="ZR99" s="44"/>
      <c r="ZS99" s="44"/>
      <c r="ZT99" s="44"/>
      <c r="ZU99" s="44"/>
      <c r="ZV99" s="44"/>
      <c r="ZW99" s="44"/>
      <c r="ZX99" s="44"/>
      <c r="ZY99" s="44"/>
      <c r="ZZ99" s="44"/>
      <c r="AAA99" s="44"/>
      <c r="AAB99" s="44"/>
      <c r="AAC99" s="44"/>
      <c r="AAD99" s="44"/>
      <c r="AAE99" s="44"/>
      <c r="AAF99" s="44"/>
      <c r="AAG99" s="44"/>
      <c r="AAH99" s="44"/>
      <c r="AAI99" s="44"/>
      <c r="AAJ99" s="44"/>
      <c r="AAK99" s="44"/>
      <c r="AAL99" s="44"/>
      <c r="AAM99" s="44"/>
      <c r="AAN99" s="44"/>
      <c r="AAO99" s="44"/>
      <c r="AAP99" s="44"/>
      <c r="AAQ99" s="44"/>
      <c r="AAR99" s="44"/>
      <c r="AAS99" s="44"/>
      <c r="AAT99" s="44"/>
      <c r="AAU99" s="44"/>
      <c r="AAV99" s="44"/>
      <c r="AAW99" s="44"/>
      <c r="AAX99" s="44"/>
      <c r="AAY99" s="44"/>
      <c r="AAZ99" s="44"/>
      <c r="ABA99" s="44"/>
      <c r="ABB99" s="44"/>
      <c r="ABC99" s="44"/>
      <c r="ABD99" s="44"/>
      <c r="ABE99" s="44"/>
      <c r="ABF99" s="44"/>
      <c r="ABG99" s="44"/>
      <c r="ABH99" s="44"/>
      <c r="ABI99" s="44"/>
      <c r="ABJ99" s="44"/>
      <c r="ABK99" s="44"/>
      <c r="ABL99" s="44"/>
      <c r="ABM99" s="44"/>
      <c r="ABN99" s="44"/>
      <c r="ABO99" s="44"/>
      <c r="ABP99" s="44"/>
      <c r="ABQ99" s="44"/>
      <c r="ABR99" s="44"/>
      <c r="ABS99" s="44"/>
      <c r="ABT99" s="44"/>
      <c r="ABU99" s="44"/>
      <c r="ABV99" s="44"/>
      <c r="ABW99" s="44"/>
      <c r="ABX99" s="44"/>
      <c r="ABY99" s="44"/>
      <c r="ABZ99" s="44"/>
      <c r="ACA99" s="44"/>
      <c r="ACB99" s="44"/>
      <c r="ACC99" s="44"/>
      <c r="ACD99" s="44"/>
      <c r="ACE99" s="44"/>
      <c r="ACF99" s="44"/>
      <c r="ACG99" s="44"/>
      <c r="ACH99" s="44"/>
      <c r="ACI99" s="44"/>
      <c r="ACJ99" s="44"/>
      <c r="ACK99" s="44"/>
      <c r="ACL99" s="44"/>
      <c r="ACM99" s="44"/>
      <c r="ACN99" s="44"/>
      <c r="ACO99" s="44"/>
      <c r="ACP99" s="44"/>
      <c r="ACQ99" s="44"/>
      <c r="ACR99" s="44"/>
      <c r="ACS99" s="44"/>
      <c r="ACT99" s="44"/>
      <c r="ACU99" s="44"/>
      <c r="ACV99" s="44"/>
      <c r="ACW99" s="44"/>
      <c r="ACX99" s="44"/>
      <c r="ACY99" s="44"/>
      <c r="ACZ99" s="44"/>
      <c r="ADA99" s="44"/>
      <c r="ADB99" s="44"/>
      <c r="ADC99" s="44"/>
      <c r="ADD99" s="44"/>
      <c r="ADE99" s="44"/>
      <c r="ADF99" s="44"/>
      <c r="ADG99" s="44"/>
      <c r="ADH99" s="44"/>
      <c r="ADI99" s="44"/>
      <c r="ADJ99" s="44"/>
      <c r="ADK99" s="44"/>
      <c r="ADL99" s="44"/>
      <c r="ADM99" s="44"/>
      <c r="ADN99" s="44"/>
      <c r="ADO99" s="44"/>
      <c r="ADP99" s="44"/>
      <c r="ADQ99" s="44"/>
      <c r="ADR99" s="44"/>
      <c r="ADS99" s="44"/>
      <c r="ADT99" s="44"/>
      <c r="ADU99" s="44"/>
      <c r="ADV99" s="44"/>
      <c r="ADW99" s="44"/>
      <c r="ADX99" s="44"/>
      <c r="ADY99" s="44"/>
      <c r="ADZ99" s="44"/>
      <c r="AEA99" s="44"/>
      <c r="AEB99" s="44"/>
      <c r="AEC99" s="44"/>
      <c r="AED99" s="44"/>
      <c r="AEE99" s="44"/>
      <c r="AEF99" s="44"/>
      <c r="AEG99" s="44"/>
      <c r="AEH99" s="44"/>
      <c r="AEI99" s="44"/>
      <c r="AEJ99" s="44"/>
      <c r="AEK99" s="44"/>
      <c r="AEL99" s="44"/>
      <c r="AEM99" s="44"/>
      <c r="AEN99" s="44"/>
      <c r="AEO99" s="44"/>
      <c r="AEP99" s="44"/>
      <c r="AEQ99" s="44"/>
      <c r="AER99" s="44"/>
      <c r="AES99" s="44"/>
      <c r="AET99" s="44"/>
      <c r="AEU99" s="44"/>
      <c r="AEV99" s="44"/>
      <c r="AEW99" s="44"/>
      <c r="AEX99" s="44"/>
      <c r="AEY99" s="44"/>
      <c r="AEZ99" s="44"/>
      <c r="AFA99" s="44"/>
      <c r="AFB99" s="44"/>
      <c r="AFC99" s="44"/>
      <c r="AFD99" s="44"/>
      <c r="AFE99" s="44"/>
      <c r="AFF99" s="44"/>
      <c r="AFG99" s="44"/>
      <c r="AFH99" s="44"/>
      <c r="AFI99" s="44"/>
      <c r="AFJ99" s="44"/>
      <c r="AFK99" s="44"/>
      <c r="AFL99" s="44"/>
      <c r="AFM99" s="44"/>
      <c r="AFN99" s="44"/>
      <c r="AFO99" s="44"/>
      <c r="AFP99" s="44"/>
      <c r="AFQ99" s="44"/>
      <c r="AFR99" s="44"/>
      <c r="AFS99" s="44"/>
      <c r="AFT99" s="44"/>
      <c r="AFU99" s="44"/>
      <c r="AFV99" s="44"/>
      <c r="AFW99" s="44"/>
      <c r="AFX99" s="44"/>
      <c r="AFY99" s="44"/>
      <c r="AFZ99" s="44"/>
      <c r="AGA99" s="44"/>
      <c r="AGB99" s="44"/>
      <c r="AGC99" s="44"/>
      <c r="AGD99" s="44"/>
      <c r="AGE99" s="44"/>
      <c r="AGF99" s="44"/>
      <c r="AGG99" s="44"/>
      <c r="AGH99" s="44"/>
      <c r="AGI99" s="44"/>
      <c r="AGJ99" s="44"/>
      <c r="AGK99" s="44"/>
      <c r="AGL99" s="44"/>
      <c r="AGM99" s="44"/>
      <c r="AGN99" s="44"/>
      <c r="AGO99" s="44"/>
      <c r="AGP99" s="44"/>
      <c r="AGQ99" s="44"/>
      <c r="AGR99" s="44"/>
      <c r="AGS99" s="44"/>
      <c r="AGT99" s="44"/>
      <c r="AGU99" s="44"/>
      <c r="AGV99" s="44"/>
      <c r="AGW99" s="44"/>
      <c r="AGX99" s="44"/>
      <c r="AGY99" s="44"/>
      <c r="AGZ99" s="44"/>
      <c r="AHA99" s="44"/>
      <c r="AHB99" s="44"/>
      <c r="AHC99" s="44"/>
      <c r="AHD99" s="44"/>
      <c r="AHE99" s="44"/>
      <c r="AHF99" s="44"/>
      <c r="AHG99" s="44"/>
      <c r="AHH99" s="44"/>
      <c r="AHI99" s="44"/>
      <c r="AHJ99" s="44"/>
      <c r="AHK99" s="44"/>
      <c r="AHL99" s="44"/>
      <c r="AHM99" s="44"/>
      <c r="AHN99" s="44"/>
      <c r="AHO99" s="44"/>
      <c r="AHP99" s="44"/>
      <c r="AHQ99" s="44"/>
      <c r="AHR99" s="44"/>
      <c r="AHS99" s="44"/>
      <c r="AHT99" s="44"/>
      <c r="AHU99" s="44"/>
      <c r="AHV99" s="44"/>
      <c r="AHW99" s="44"/>
      <c r="AHX99" s="44"/>
      <c r="AHY99" s="44"/>
      <c r="AHZ99" s="44"/>
      <c r="AIA99" s="44"/>
      <c r="AIB99" s="44"/>
      <c r="AIC99" s="44"/>
      <c r="AID99" s="44"/>
      <c r="AIE99" s="44"/>
      <c r="AIF99" s="44"/>
      <c r="AIG99" s="44"/>
      <c r="AIH99" s="44"/>
      <c r="AII99" s="44"/>
      <c r="AIJ99" s="44"/>
      <c r="AIK99" s="44"/>
      <c r="AIL99" s="44"/>
      <c r="AIM99" s="44"/>
      <c r="AIN99" s="44"/>
      <c r="AIO99" s="44"/>
      <c r="AIP99" s="44"/>
      <c r="AIQ99" s="44"/>
      <c r="AIR99" s="44"/>
      <c r="AIS99" s="44"/>
      <c r="AIT99" s="44"/>
      <c r="AIU99" s="44"/>
      <c r="AIV99" s="44"/>
      <c r="AIW99" s="44"/>
      <c r="AIX99" s="44"/>
      <c r="AIY99" s="44"/>
      <c r="AIZ99" s="44"/>
      <c r="AJA99" s="44"/>
      <c r="AJB99" s="44"/>
      <c r="AJC99" s="44"/>
      <c r="AJD99" s="44"/>
      <c r="AJE99" s="44"/>
      <c r="AJF99" s="44"/>
      <c r="AJG99" s="44"/>
      <c r="AJH99" s="44"/>
      <c r="AJI99" s="44"/>
      <c r="AJJ99" s="44"/>
      <c r="AJK99" s="44"/>
      <c r="AJL99" s="44"/>
      <c r="AJM99" s="44"/>
      <c r="AJN99" s="44"/>
      <c r="AJO99" s="44"/>
      <c r="AJP99" s="44"/>
      <c r="AJQ99" s="44"/>
      <c r="AJR99" s="44"/>
      <c r="AJS99" s="44"/>
      <c r="AJT99" s="44"/>
      <c r="AJU99" s="44"/>
      <c r="AJV99" s="44"/>
      <c r="AJW99" s="44"/>
      <c r="AJX99" s="44"/>
      <c r="AJY99" s="44"/>
      <c r="AJZ99" s="44"/>
      <c r="AKA99" s="44"/>
      <c r="AKB99" s="44"/>
      <c r="AKC99" s="44"/>
      <c r="AKD99" s="44"/>
      <c r="AKE99" s="44"/>
      <c r="AKF99" s="44"/>
      <c r="AKG99" s="44"/>
      <c r="AKH99" s="44"/>
      <c r="AKI99" s="44"/>
      <c r="AKJ99" s="44"/>
      <c r="AKK99" s="44"/>
      <c r="AKL99" s="44"/>
      <c r="AKM99" s="44"/>
      <c r="AKN99" s="44"/>
      <c r="AKO99" s="44"/>
      <c r="AKP99" s="44"/>
      <c r="AKQ99" s="44"/>
      <c r="AKR99" s="44"/>
      <c r="AKS99" s="44"/>
      <c r="AKT99" s="44"/>
      <c r="AKU99" s="44"/>
      <c r="AKV99" s="44"/>
      <c r="AKW99" s="44"/>
      <c r="AKX99" s="44"/>
      <c r="AKY99" s="44"/>
      <c r="AKZ99" s="44"/>
      <c r="ALA99" s="44"/>
      <c r="ALB99" s="44"/>
      <c r="ALC99" s="44"/>
      <c r="ALD99" s="44"/>
      <c r="ALE99" s="44"/>
      <c r="ALF99" s="44"/>
      <c r="ALG99" s="44"/>
      <c r="ALH99" s="44"/>
      <c r="ALI99" s="44"/>
      <c r="ALJ99" s="44"/>
      <c r="ALK99" s="44"/>
      <c r="ALL99" s="44"/>
      <c r="ALM99" s="44"/>
      <c r="ALN99" s="44"/>
      <c r="ALO99" s="44"/>
      <c r="ALP99" s="44"/>
      <c r="ALQ99" s="44"/>
      <c r="ALR99" s="44"/>
      <c r="ALS99" s="44"/>
      <c r="ALT99" s="44"/>
      <c r="ALU99" s="44"/>
      <c r="ALV99" s="44"/>
      <c r="ALW99" s="44"/>
      <c r="ALX99" s="44"/>
      <c r="ALY99" s="44"/>
      <c r="ALZ99" s="44"/>
      <c r="AMA99" s="44"/>
      <c r="AMB99" s="44"/>
      <c r="AMC99" s="44"/>
      <c r="AMD99" s="44"/>
      <c r="AME99" s="44"/>
      <c r="AMF99" s="44"/>
      <c r="AMG99" s="44"/>
      <c r="AMH99" s="44"/>
      <c r="AMI99" s="44"/>
      <c r="AMJ99" s="44"/>
      <c r="AMK99" s="44"/>
      <c r="AML99" s="44"/>
      <c r="AMM99" s="44"/>
      <c r="AMN99" s="44"/>
      <c r="AMO99" s="44"/>
    </row>
    <row r="100" spans="1:1029" s="79" customFormat="1" ht="40.5" customHeight="1">
      <c r="A100" s="72">
        <v>77</v>
      </c>
      <c r="B100" s="72">
        <v>19</v>
      </c>
      <c r="C100" s="66" t="s">
        <v>788</v>
      </c>
      <c r="D100" s="66" t="s">
        <v>368</v>
      </c>
      <c r="E100" s="66" t="s">
        <v>99</v>
      </c>
      <c r="F100" s="197"/>
      <c r="G100" s="66" t="s">
        <v>780</v>
      </c>
      <c r="H100" s="46">
        <v>27.5</v>
      </c>
      <c r="I100" s="46">
        <v>27.5</v>
      </c>
      <c r="J100" s="197">
        <v>2</v>
      </c>
      <c r="K100" s="197"/>
      <c r="L100" s="66"/>
      <c r="M100" s="127"/>
      <c r="N100" s="66" t="s">
        <v>789</v>
      </c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78"/>
      <c r="IK100" s="78"/>
      <c r="IL100" s="78"/>
      <c r="IM100" s="78"/>
      <c r="IN100" s="78"/>
      <c r="IO100" s="78"/>
      <c r="IP100" s="78"/>
      <c r="IQ100" s="78"/>
      <c r="IR100" s="78"/>
      <c r="IS100" s="78"/>
      <c r="IT100" s="78"/>
      <c r="IU100" s="78"/>
      <c r="IV100" s="78"/>
      <c r="IW100" s="78"/>
      <c r="IX100" s="78"/>
      <c r="IY100" s="78"/>
      <c r="IZ100" s="78"/>
      <c r="JA100" s="78"/>
      <c r="JB100" s="78"/>
      <c r="JC100" s="78"/>
      <c r="JD100" s="78"/>
      <c r="JE100" s="78"/>
      <c r="JF100" s="78"/>
      <c r="JG100" s="78"/>
      <c r="JH100" s="78"/>
      <c r="JI100" s="78"/>
      <c r="JJ100" s="78"/>
      <c r="JK100" s="78"/>
      <c r="JL100" s="78"/>
      <c r="JM100" s="78"/>
      <c r="JN100" s="78"/>
      <c r="JO100" s="78"/>
      <c r="JP100" s="78"/>
      <c r="JQ100" s="78"/>
      <c r="JR100" s="78"/>
      <c r="JS100" s="78"/>
      <c r="JT100" s="78"/>
      <c r="JU100" s="78"/>
      <c r="JV100" s="78"/>
      <c r="JW100" s="78"/>
      <c r="JX100" s="78"/>
      <c r="JY100" s="78"/>
      <c r="JZ100" s="78"/>
      <c r="KA100" s="78"/>
      <c r="KB100" s="78"/>
      <c r="KC100" s="78"/>
      <c r="KD100" s="78"/>
      <c r="KE100" s="78"/>
      <c r="KF100" s="78"/>
      <c r="KG100" s="78"/>
      <c r="KH100" s="78"/>
      <c r="KI100" s="78"/>
      <c r="KJ100" s="78"/>
      <c r="KK100" s="78"/>
      <c r="KL100" s="78"/>
      <c r="KM100" s="78"/>
      <c r="KN100" s="78"/>
      <c r="KO100" s="78"/>
      <c r="KP100" s="78"/>
      <c r="KQ100" s="78"/>
      <c r="KR100" s="78"/>
      <c r="KS100" s="78"/>
      <c r="KT100" s="78"/>
      <c r="KU100" s="78"/>
      <c r="KV100" s="78"/>
      <c r="KW100" s="78"/>
      <c r="KX100" s="78"/>
      <c r="KY100" s="78"/>
      <c r="KZ100" s="78"/>
      <c r="LA100" s="78"/>
      <c r="LB100" s="78"/>
      <c r="LC100" s="78"/>
      <c r="LD100" s="78"/>
      <c r="LE100" s="78"/>
      <c r="LF100" s="78"/>
      <c r="LG100" s="78"/>
      <c r="LH100" s="78"/>
      <c r="LI100" s="78"/>
      <c r="LJ100" s="78"/>
      <c r="LK100" s="78"/>
      <c r="LL100" s="78"/>
      <c r="LM100" s="78"/>
      <c r="LN100" s="78"/>
      <c r="LO100" s="78"/>
      <c r="LP100" s="78"/>
      <c r="LQ100" s="78"/>
      <c r="LR100" s="78"/>
      <c r="LS100" s="78"/>
      <c r="LT100" s="78"/>
      <c r="LU100" s="78"/>
      <c r="LV100" s="78"/>
      <c r="LW100" s="78"/>
      <c r="LX100" s="78"/>
      <c r="LY100" s="78"/>
      <c r="LZ100" s="78"/>
      <c r="MA100" s="78"/>
      <c r="MB100" s="78"/>
      <c r="MC100" s="78"/>
      <c r="MD100" s="78"/>
      <c r="ME100" s="78"/>
      <c r="MF100" s="78"/>
      <c r="MG100" s="78"/>
      <c r="MH100" s="78"/>
      <c r="MI100" s="78"/>
      <c r="MJ100" s="78"/>
      <c r="MK100" s="78"/>
      <c r="ML100" s="78"/>
      <c r="MM100" s="78"/>
      <c r="MN100" s="78"/>
      <c r="MO100" s="78"/>
      <c r="MP100" s="78"/>
      <c r="MQ100" s="78"/>
      <c r="MR100" s="78"/>
      <c r="MS100" s="78"/>
      <c r="MT100" s="78"/>
      <c r="MU100" s="78"/>
      <c r="MV100" s="78"/>
      <c r="MW100" s="78"/>
      <c r="MX100" s="78"/>
      <c r="MY100" s="78"/>
      <c r="MZ100" s="78"/>
      <c r="NA100" s="78"/>
      <c r="NB100" s="78"/>
      <c r="NC100" s="78"/>
      <c r="ND100" s="78"/>
      <c r="NE100" s="78"/>
      <c r="NF100" s="78"/>
      <c r="NG100" s="78"/>
      <c r="NH100" s="78"/>
      <c r="NI100" s="78"/>
      <c r="NJ100" s="78"/>
      <c r="NK100" s="78"/>
      <c r="NL100" s="78"/>
      <c r="NM100" s="78"/>
      <c r="NN100" s="78"/>
      <c r="NO100" s="78"/>
      <c r="NP100" s="78"/>
      <c r="NQ100" s="78"/>
      <c r="NR100" s="78"/>
      <c r="NS100" s="78"/>
      <c r="NT100" s="78"/>
      <c r="NU100" s="78"/>
      <c r="NV100" s="78"/>
      <c r="NW100" s="78"/>
      <c r="NX100" s="78"/>
      <c r="NY100" s="78"/>
      <c r="NZ100" s="78"/>
      <c r="OA100" s="78"/>
      <c r="OB100" s="78"/>
      <c r="OC100" s="78"/>
      <c r="OD100" s="78"/>
      <c r="OE100" s="78"/>
      <c r="OF100" s="78"/>
      <c r="OG100" s="78"/>
      <c r="OH100" s="78"/>
      <c r="OI100" s="78"/>
      <c r="OJ100" s="78"/>
      <c r="OK100" s="78"/>
      <c r="OL100" s="78"/>
      <c r="OM100" s="78"/>
      <c r="ON100" s="78"/>
      <c r="OO100" s="78"/>
      <c r="OP100" s="78"/>
      <c r="OQ100" s="78"/>
      <c r="OR100" s="78"/>
      <c r="OS100" s="78"/>
      <c r="OT100" s="78"/>
      <c r="OU100" s="78"/>
      <c r="OV100" s="78"/>
      <c r="OW100" s="78"/>
      <c r="OX100" s="78"/>
      <c r="OY100" s="78"/>
      <c r="OZ100" s="78"/>
      <c r="PA100" s="78"/>
      <c r="PB100" s="78"/>
      <c r="PC100" s="78"/>
      <c r="PD100" s="78"/>
      <c r="PE100" s="78"/>
      <c r="PF100" s="78"/>
      <c r="PG100" s="78"/>
      <c r="PH100" s="78"/>
      <c r="PI100" s="78"/>
      <c r="PJ100" s="78"/>
      <c r="PK100" s="78"/>
      <c r="PL100" s="78"/>
      <c r="PM100" s="78"/>
      <c r="PN100" s="78"/>
      <c r="PO100" s="78"/>
      <c r="PP100" s="78"/>
      <c r="PQ100" s="78"/>
      <c r="PR100" s="78"/>
      <c r="PS100" s="78"/>
      <c r="PT100" s="78"/>
      <c r="PU100" s="78"/>
      <c r="PV100" s="78"/>
      <c r="PW100" s="78"/>
      <c r="PX100" s="78"/>
      <c r="PY100" s="78"/>
      <c r="PZ100" s="78"/>
      <c r="QA100" s="78"/>
      <c r="QB100" s="78"/>
      <c r="QC100" s="78"/>
      <c r="QD100" s="78"/>
      <c r="QE100" s="78"/>
      <c r="QF100" s="78"/>
      <c r="QG100" s="78"/>
      <c r="QH100" s="78"/>
      <c r="QI100" s="78"/>
      <c r="QJ100" s="78"/>
      <c r="QK100" s="78"/>
      <c r="QL100" s="78"/>
      <c r="QM100" s="78"/>
      <c r="QN100" s="78"/>
      <c r="QO100" s="78"/>
      <c r="QP100" s="78"/>
      <c r="QQ100" s="78"/>
      <c r="QR100" s="78"/>
      <c r="QS100" s="78"/>
      <c r="QT100" s="78"/>
      <c r="QU100" s="78"/>
      <c r="QV100" s="78"/>
      <c r="QW100" s="78"/>
      <c r="QX100" s="78"/>
      <c r="QY100" s="78"/>
      <c r="QZ100" s="78"/>
      <c r="RA100" s="78"/>
      <c r="RB100" s="78"/>
      <c r="RC100" s="78"/>
      <c r="RD100" s="78"/>
      <c r="RE100" s="78"/>
      <c r="RF100" s="78"/>
      <c r="RG100" s="78"/>
      <c r="RH100" s="78"/>
      <c r="RI100" s="78"/>
      <c r="RJ100" s="78"/>
      <c r="RK100" s="78"/>
      <c r="RL100" s="78"/>
      <c r="RM100" s="78"/>
      <c r="RN100" s="78"/>
      <c r="RO100" s="78"/>
      <c r="RP100" s="78"/>
      <c r="RQ100" s="78"/>
      <c r="RR100" s="78"/>
      <c r="RS100" s="78"/>
      <c r="RT100" s="78"/>
      <c r="RU100" s="78"/>
      <c r="RV100" s="78"/>
      <c r="RW100" s="78"/>
      <c r="RX100" s="78"/>
      <c r="RY100" s="78"/>
      <c r="RZ100" s="78"/>
      <c r="SA100" s="78"/>
      <c r="SB100" s="78"/>
      <c r="SC100" s="78"/>
      <c r="SD100" s="78"/>
      <c r="SE100" s="78"/>
      <c r="SF100" s="78"/>
      <c r="SG100" s="78"/>
      <c r="SH100" s="78"/>
      <c r="SI100" s="78"/>
      <c r="SJ100" s="78"/>
      <c r="SK100" s="78"/>
      <c r="SL100" s="78"/>
      <c r="SM100" s="78"/>
      <c r="SN100" s="78"/>
      <c r="SO100" s="78"/>
      <c r="SP100" s="78"/>
      <c r="SQ100" s="78"/>
      <c r="SR100" s="78"/>
      <c r="SS100" s="78"/>
      <c r="ST100" s="78"/>
      <c r="SU100" s="78"/>
      <c r="SV100" s="78"/>
      <c r="SW100" s="78"/>
      <c r="SX100" s="78"/>
      <c r="SY100" s="78"/>
      <c r="SZ100" s="78"/>
      <c r="TA100" s="78"/>
      <c r="TB100" s="78"/>
      <c r="TC100" s="78"/>
      <c r="TD100" s="78"/>
      <c r="TE100" s="78"/>
      <c r="TF100" s="78"/>
      <c r="TG100" s="78"/>
      <c r="TH100" s="78"/>
      <c r="TI100" s="78"/>
      <c r="TJ100" s="78"/>
      <c r="TK100" s="78"/>
      <c r="TL100" s="78"/>
      <c r="TM100" s="78"/>
      <c r="TN100" s="78"/>
      <c r="TO100" s="78"/>
      <c r="TP100" s="78"/>
      <c r="TQ100" s="78"/>
      <c r="TR100" s="78"/>
      <c r="TS100" s="78"/>
      <c r="TT100" s="78"/>
      <c r="TU100" s="78"/>
      <c r="TV100" s="78"/>
      <c r="TW100" s="78"/>
      <c r="TX100" s="78"/>
      <c r="TY100" s="78"/>
      <c r="TZ100" s="78"/>
      <c r="UA100" s="78"/>
      <c r="UB100" s="78"/>
      <c r="UC100" s="78"/>
      <c r="UD100" s="78"/>
      <c r="UE100" s="78"/>
      <c r="UF100" s="78"/>
      <c r="UG100" s="78"/>
      <c r="UH100" s="78"/>
      <c r="UI100" s="78"/>
      <c r="UJ100" s="78"/>
      <c r="UK100" s="78"/>
      <c r="UL100" s="78"/>
      <c r="UM100" s="78"/>
      <c r="UN100" s="78"/>
      <c r="UO100" s="78"/>
      <c r="UP100" s="78"/>
      <c r="UQ100" s="78"/>
      <c r="UR100" s="78"/>
      <c r="US100" s="78"/>
      <c r="UT100" s="78"/>
      <c r="UU100" s="78"/>
      <c r="UV100" s="78"/>
      <c r="UW100" s="78"/>
      <c r="UX100" s="78"/>
      <c r="UY100" s="78"/>
      <c r="UZ100" s="78"/>
      <c r="VA100" s="78"/>
      <c r="VB100" s="78"/>
      <c r="VC100" s="78"/>
      <c r="VD100" s="78"/>
      <c r="VE100" s="78"/>
      <c r="VF100" s="78"/>
      <c r="VG100" s="78"/>
      <c r="VH100" s="78"/>
      <c r="VI100" s="78"/>
      <c r="VJ100" s="78"/>
      <c r="VK100" s="78"/>
      <c r="VL100" s="78"/>
      <c r="VM100" s="78"/>
      <c r="VN100" s="78"/>
      <c r="VO100" s="78"/>
      <c r="VP100" s="78"/>
      <c r="VQ100" s="78"/>
      <c r="VR100" s="78"/>
      <c r="VS100" s="78"/>
      <c r="VT100" s="78"/>
      <c r="VU100" s="78"/>
      <c r="VV100" s="78"/>
      <c r="VW100" s="78"/>
      <c r="VX100" s="78"/>
      <c r="VY100" s="78"/>
      <c r="VZ100" s="78"/>
      <c r="WA100" s="78"/>
      <c r="WB100" s="78"/>
      <c r="WC100" s="78"/>
      <c r="WD100" s="78"/>
      <c r="WE100" s="78"/>
      <c r="WF100" s="78"/>
      <c r="WG100" s="78"/>
      <c r="WH100" s="78"/>
      <c r="WI100" s="78"/>
      <c r="WJ100" s="78"/>
      <c r="WK100" s="78"/>
      <c r="WL100" s="78"/>
      <c r="WM100" s="78"/>
      <c r="WN100" s="78"/>
      <c r="WO100" s="78"/>
      <c r="WP100" s="78"/>
      <c r="WQ100" s="78"/>
      <c r="WR100" s="78"/>
      <c r="WS100" s="78"/>
      <c r="WT100" s="78"/>
      <c r="WU100" s="78"/>
      <c r="WV100" s="78"/>
      <c r="WW100" s="78"/>
      <c r="WX100" s="78"/>
      <c r="WY100" s="78"/>
      <c r="WZ100" s="78"/>
      <c r="XA100" s="78"/>
      <c r="XB100" s="78"/>
      <c r="XC100" s="78"/>
      <c r="XD100" s="78"/>
      <c r="XE100" s="78"/>
      <c r="XF100" s="78"/>
      <c r="XG100" s="78"/>
      <c r="XH100" s="78"/>
      <c r="XI100" s="78"/>
      <c r="XJ100" s="78"/>
      <c r="XK100" s="78"/>
      <c r="XL100" s="78"/>
      <c r="XM100" s="78"/>
      <c r="XN100" s="78"/>
      <c r="XO100" s="78"/>
      <c r="XP100" s="78"/>
      <c r="XQ100" s="78"/>
      <c r="XR100" s="78"/>
      <c r="XS100" s="78"/>
      <c r="XT100" s="78"/>
      <c r="XU100" s="78"/>
      <c r="XV100" s="78"/>
      <c r="XW100" s="78"/>
      <c r="XX100" s="78"/>
      <c r="XY100" s="78"/>
      <c r="XZ100" s="78"/>
      <c r="YA100" s="78"/>
      <c r="YB100" s="78"/>
      <c r="YC100" s="78"/>
      <c r="YD100" s="78"/>
      <c r="YE100" s="78"/>
      <c r="YF100" s="78"/>
      <c r="YG100" s="78"/>
      <c r="YH100" s="78"/>
      <c r="YI100" s="78"/>
      <c r="YJ100" s="78"/>
      <c r="YK100" s="78"/>
      <c r="YL100" s="78"/>
      <c r="YM100" s="78"/>
      <c r="YN100" s="78"/>
      <c r="YO100" s="78"/>
      <c r="YP100" s="78"/>
      <c r="YQ100" s="78"/>
      <c r="YR100" s="78"/>
      <c r="YS100" s="78"/>
      <c r="YT100" s="78"/>
      <c r="YU100" s="78"/>
      <c r="YV100" s="78"/>
      <c r="YW100" s="78"/>
      <c r="YX100" s="78"/>
      <c r="YY100" s="78"/>
      <c r="YZ100" s="78"/>
      <c r="ZA100" s="78"/>
      <c r="ZB100" s="78"/>
      <c r="ZC100" s="78"/>
      <c r="ZD100" s="78"/>
      <c r="ZE100" s="78"/>
      <c r="ZF100" s="78"/>
      <c r="ZG100" s="78"/>
      <c r="ZH100" s="78"/>
      <c r="ZI100" s="78"/>
      <c r="ZJ100" s="78"/>
      <c r="ZK100" s="78"/>
      <c r="ZL100" s="78"/>
      <c r="ZM100" s="78"/>
      <c r="ZN100" s="78"/>
      <c r="ZO100" s="78"/>
      <c r="ZP100" s="78"/>
      <c r="ZQ100" s="78"/>
      <c r="ZR100" s="78"/>
      <c r="ZS100" s="78"/>
      <c r="ZT100" s="78"/>
      <c r="ZU100" s="78"/>
      <c r="ZV100" s="78"/>
      <c r="ZW100" s="78"/>
      <c r="ZX100" s="78"/>
      <c r="ZY100" s="78"/>
      <c r="ZZ100" s="78"/>
      <c r="AAA100" s="78"/>
      <c r="AAB100" s="78"/>
      <c r="AAC100" s="78"/>
      <c r="AAD100" s="78"/>
      <c r="AAE100" s="78"/>
      <c r="AAF100" s="78"/>
      <c r="AAG100" s="78"/>
      <c r="AAH100" s="78"/>
      <c r="AAI100" s="78"/>
      <c r="AAJ100" s="78"/>
      <c r="AAK100" s="78"/>
      <c r="AAL100" s="78"/>
      <c r="AAM100" s="78"/>
      <c r="AAN100" s="78"/>
      <c r="AAO100" s="78"/>
      <c r="AAP100" s="78"/>
      <c r="AAQ100" s="78"/>
      <c r="AAR100" s="78"/>
      <c r="AAS100" s="78"/>
      <c r="AAT100" s="78"/>
      <c r="AAU100" s="78"/>
      <c r="AAV100" s="78"/>
      <c r="AAW100" s="78"/>
      <c r="AAX100" s="78"/>
      <c r="AAY100" s="78"/>
      <c r="AAZ100" s="78"/>
      <c r="ABA100" s="78"/>
      <c r="ABB100" s="78"/>
      <c r="ABC100" s="78"/>
      <c r="ABD100" s="78"/>
      <c r="ABE100" s="78"/>
      <c r="ABF100" s="78"/>
      <c r="ABG100" s="78"/>
      <c r="ABH100" s="78"/>
      <c r="ABI100" s="78"/>
      <c r="ABJ100" s="78"/>
      <c r="ABK100" s="78"/>
      <c r="ABL100" s="78"/>
      <c r="ABM100" s="78"/>
      <c r="ABN100" s="78"/>
      <c r="ABO100" s="78"/>
      <c r="ABP100" s="78"/>
      <c r="ABQ100" s="78"/>
      <c r="ABR100" s="78"/>
      <c r="ABS100" s="78"/>
      <c r="ABT100" s="78"/>
      <c r="ABU100" s="78"/>
      <c r="ABV100" s="78"/>
      <c r="ABW100" s="78"/>
      <c r="ABX100" s="78"/>
      <c r="ABY100" s="78"/>
      <c r="ABZ100" s="78"/>
      <c r="ACA100" s="78"/>
      <c r="ACB100" s="78"/>
      <c r="ACC100" s="78"/>
      <c r="ACD100" s="78"/>
      <c r="ACE100" s="78"/>
      <c r="ACF100" s="78"/>
      <c r="ACG100" s="78"/>
      <c r="ACH100" s="78"/>
      <c r="ACI100" s="78"/>
      <c r="ACJ100" s="78"/>
      <c r="ACK100" s="78"/>
      <c r="ACL100" s="78"/>
      <c r="ACM100" s="78"/>
      <c r="ACN100" s="78"/>
      <c r="ACO100" s="78"/>
      <c r="ACP100" s="78"/>
      <c r="ACQ100" s="78"/>
      <c r="ACR100" s="78"/>
      <c r="ACS100" s="78"/>
      <c r="ACT100" s="78"/>
      <c r="ACU100" s="78"/>
      <c r="ACV100" s="78"/>
      <c r="ACW100" s="78"/>
      <c r="ACX100" s="78"/>
      <c r="ACY100" s="78"/>
      <c r="ACZ100" s="78"/>
      <c r="ADA100" s="78"/>
      <c r="ADB100" s="78"/>
      <c r="ADC100" s="78"/>
      <c r="ADD100" s="78"/>
      <c r="ADE100" s="78"/>
      <c r="ADF100" s="78"/>
      <c r="ADG100" s="78"/>
      <c r="ADH100" s="78"/>
      <c r="ADI100" s="78"/>
      <c r="ADJ100" s="78"/>
      <c r="ADK100" s="78"/>
      <c r="ADL100" s="78"/>
      <c r="ADM100" s="78"/>
      <c r="ADN100" s="78"/>
      <c r="ADO100" s="78"/>
      <c r="ADP100" s="78"/>
      <c r="ADQ100" s="78"/>
      <c r="ADR100" s="78"/>
      <c r="ADS100" s="78"/>
      <c r="ADT100" s="78"/>
      <c r="ADU100" s="78"/>
      <c r="ADV100" s="78"/>
      <c r="ADW100" s="78"/>
      <c r="ADX100" s="78"/>
      <c r="ADY100" s="78"/>
      <c r="ADZ100" s="78"/>
      <c r="AEA100" s="78"/>
      <c r="AEB100" s="78"/>
      <c r="AEC100" s="78"/>
      <c r="AED100" s="78"/>
      <c r="AEE100" s="78"/>
      <c r="AEF100" s="78"/>
      <c r="AEG100" s="78"/>
      <c r="AEH100" s="78"/>
      <c r="AEI100" s="78"/>
      <c r="AEJ100" s="78"/>
      <c r="AEK100" s="78"/>
      <c r="AEL100" s="78"/>
      <c r="AEM100" s="78"/>
      <c r="AEN100" s="78"/>
      <c r="AEO100" s="78"/>
      <c r="AEP100" s="78"/>
      <c r="AEQ100" s="78"/>
      <c r="AER100" s="78"/>
      <c r="AES100" s="78"/>
      <c r="AET100" s="78"/>
      <c r="AEU100" s="78"/>
      <c r="AEV100" s="78"/>
      <c r="AEW100" s="78"/>
      <c r="AEX100" s="78"/>
      <c r="AEY100" s="78"/>
      <c r="AEZ100" s="78"/>
      <c r="AFA100" s="78"/>
      <c r="AFB100" s="78"/>
      <c r="AFC100" s="78"/>
      <c r="AFD100" s="78"/>
      <c r="AFE100" s="78"/>
      <c r="AFF100" s="78"/>
      <c r="AFG100" s="78"/>
      <c r="AFH100" s="78"/>
      <c r="AFI100" s="78"/>
      <c r="AFJ100" s="78"/>
      <c r="AFK100" s="78"/>
      <c r="AFL100" s="78"/>
      <c r="AFM100" s="78"/>
      <c r="AFN100" s="78"/>
      <c r="AFO100" s="78"/>
      <c r="AFP100" s="78"/>
      <c r="AFQ100" s="78"/>
      <c r="AFR100" s="78"/>
      <c r="AFS100" s="78"/>
      <c r="AFT100" s="78"/>
      <c r="AFU100" s="78"/>
      <c r="AFV100" s="78"/>
      <c r="AFW100" s="78"/>
      <c r="AFX100" s="78"/>
      <c r="AFY100" s="78"/>
      <c r="AFZ100" s="78"/>
      <c r="AGA100" s="78"/>
      <c r="AGB100" s="78"/>
      <c r="AGC100" s="78"/>
      <c r="AGD100" s="78"/>
      <c r="AGE100" s="78"/>
      <c r="AGF100" s="78"/>
      <c r="AGG100" s="78"/>
      <c r="AGH100" s="78"/>
      <c r="AGI100" s="78"/>
      <c r="AGJ100" s="78"/>
      <c r="AGK100" s="78"/>
      <c r="AGL100" s="78"/>
      <c r="AGM100" s="78"/>
      <c r="AGN100" s="78"/>
      <c r="AGO100" s="78"/>
      <c r="AGP100" s="78"/>
      <c r="AGQ100" s="78"/>
      <c r="AGR100" s="78"/>
      <c r="AGS100" s="78"/>
      <c r="AGT100" s="78"/>
      <c r="AGU100" s="78"/>
      <c r="AGV100" s="78"/>
      <c r="AGW100" s="78"/>
      <c r="AGX100" s="78"/>
      <c r="AGY100" s="78"/>
      <c r="AGZ100" s="78"/>
      <c r="AHA100" s="78"/>
      <c r="AHB100" s="78"/>
      <c r="AHC100" s="78"/>
      <c r="AHD100" s="78"/>
      <c r="AHE100" s="78"/>
      <c r="AHF100" s="78"/>
      <c r="AHG100" s="78"/>
      <c r="AHH100" s="78"/>
      <c r="AHI100" s="78"/>
      <c r="AHJ100" s="78"/>
      <c r="AHK100" s="78"/>
      <c r="AHL100" s="78"/>
      <c r="AHM100" s="78"/>
      <c r="AHN100" s="78"/>
      <c r="AHO100" s="78"/>
      <c r="AHP100" s="78"/>
      <c r="AHQ100" s="78"/>
      <c r="AHR100" s="78"/>
      <c r="AHS100" s="78"/>
      <c r="AHT100" s="78"/>
      <c r="AHU100" s="78"/>
      <c r="AHV100" s="78"/>
      <c r="AHW100" s="78"/>
      <c r="AHX100" s="78"/>
      <c r="AHY100" s="78"/>
      <c r="AHZ100" s="78"/>
      <c r="AIA100" s="78"/>
      <c r="AIB100" s="78"/>
      <c r="AIC100" s="78"/>
      <c r="AID100" s="78"/>
      <c r="AIE100" s="78"/>
      <c r="AIF100" s="78"/>
      <c r="AIG100" s="78"/>
      <c r="AIH100" s="78"/>
      <c r="AII100" s="78"/>
      <c r="AIJ100" s="78"/>
      <c r="AIK100" s="78"/>
      <c r="AIL100" s="78"/>
      <c r="AIM100" s="78"/>
      <c r="AIN100" s="78"/>
      <c r="AIO100" s="78"/>
      <c r="AIP100" s="78"/>
      <c r="AIQ100" s="78"/>
      <c r="AIR100" s="78"/>
      <c r="AIS100" s="78"/>
      <c r="AIT100" s="78"/>
      <c r="AIU100" s="78"/>
      <c r="AIV100" s="78"/>
      <c r="AIW100" s="78"/>
      <c r="AIX100" s="78"/>
      <c r="AIY100" s="78"/>
      <c r="AIZ100" s="78"/>
      <c r="AJA100" s="78"/>
      <c r="AJB100" s="78"/>
      <c r="AJC100" s="78"/>
      <c r="AJD100" s="78"/>
      <c r="AJE100" s="78"/>
      <c r="AJF100" s="78"/>
      <c r="AJG100" s="78"/>
      <c r="AJH100" s="78"/>
      <c r="AJI100" s="78"/>
      <c r="AJJ100" s="78"/>
      <c r="AJK100" s="78"/>
      <c r="AJL100" s="78"/>
      <c r="AJM100" s="78"/>
      <c r="AJN100" s="78"/>
      <c r="AJO100" s="78"/>
      <c r="AJP100" s="78"/>
      <c r="AJQ100" s="78"/>
      <c r="AJR100" s="78"/>
      <c r="AJS100" s="78"/>
      <c r="AJT100" s="78"/>
      <c r="AJU100" s="78"/>
      <c r="AJV100" s="78"/>
      <c r="AJW100" s="78"/>
      <c r="AJX100" s="78"/>
      <c r="AJY100" s="78"/>
      <c r="AJZ100" s="78"/>
      <c r="AKA100" s="78"/>
      <c r="AKB100" s="78"/>
      <c r="AKC100" s="78"/>
      <c r="AKD100" s="78"/>
      <c r="AKE100" s="78"/>
      <c r="AKF100" s="78"/>
      <c r="AKG100" s="78"/>
      <c r="AKH100" s="78"/>
      <c r="AKI100" s="78"/>
      <c r="AKJ100" s="78"/>
      <c r="AKK100" s="78"/>
      <c r="AKL100" s="78"/>
      <c r="AKM100" s="78"/>
      <c r="AKN100" s="78"/>
      <c r="AKO100" s="78"/>
      <c r="AKP100" s="78"/>
      <c r="AKQ100" s="78"/>
      <c r="AKR100" s="78"/>
      <c r="AKS100" s="78"/>
      <c r="AKT100" s="78"/>
      <c r="AKU100" s="78"/>
      <c r="AKV100" s="78"/>
      <c r="AKW100" s="78"/>
      <c r="AKX100" s="78"/>
      <c r="AKY100" s="78"/>
      <c r="AKZ100" s="78"/>
      <c r="ALA100" s="78"/>
      <c r="ALB100" s="78"/>
      <c r="ALC100" s="78"/>
      <c r="ALD100" s="78"/>
      <c r="ALE100" s="78"/>
      <c r="ALF100" s="78"/>
      <c r="ALG100" s="78"/>
      <c r="ALH100" s="78"/>
      <c r="ALI100" s="78"/>
      <c r="ALJ100" s="78"/>
      <c r="ALK100" s="78"/>
      <c r="ALL100" s="78"/>
      <c r="ALM100" s="78"/>
      <c r="ALN100" s="78"/>
      <c r="ALO100" s="78"/>
      <c r="ALP100" s="78"/>
      <c r="ALQ100" s="78"/>
      <c r="ALR100" s="78"/>
      <c r="ALS100" s="78"/>
      <c r="ALT100" s="78"/>
      <c r="ALU100" s="78"/>
      <c r="ALV100" s="78"/>
      <c r="ALW100" s="78"/>
      <c r="ALX100" s="78"/>
      <c r="ALY100" s="78"/>
      <c r="ALZ100" s="78"/>
      <c r="AMA100" s="78"/>
      <c r="AMB100" s="78"/>
      <c r="AMC100" s="78"/>
      <c r="AMD100" s="78"/>
      <c r="AME100" s="78"/>
      <c r="AMF100" s="78"/>
      <c r="AMG100" s="78"/>
      <c r="AMH100" s="78"/>
      <c r="AMI100" s="78"/>
      <c r="AMJ100" s="78"/>
      <c r="AMK100" s="78"/>
      <c r="AML100" s="78"/>
      <c r="AMM100" s="78"/>
      <c r="AMN100" s="78"/>
      <c r="AMO100" s="78"/>
    </row>
    <row r="101" spans="1:1029" s="79" customFormat="1" ht="32.25" customHeight="1">
      <c r="A101" s="72">
        <v>78</v>
      </c>
      <c r="B101" s="72">
        <v>20</v>
      </c>
      <c r="C101" s="66" t="s">
        <v>800</v>
      </c>
      <c r="D101" s="66" t="s">
        <v>801</v>
      </c>
      <c r="E101" s="66" t="s">
        <v>802</v>
      </c>
      <c r="F101" s="197"/>
      <c r="G101" s="66" t="s">
        <v>780</v>
      </c>
      <c r="H101" s="197">
        <v>33</v>
      </c>
      <c r="I101" s="197">
        <v>33</v>
      </c>
      <c r="J101" s="200">
        <v>1</v>
      </c>
      <c r="K101" s="197"/>
      <c r="L101" s="66"/>
      <c r="M101" s="127"/>
      <c r="N101" s="66" t="s">
        <v>803</v>
      </c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  <c r="IT101" s="78"/>
      <c r="IU101" s="78"/>
      <c r="IV101" s="78"/>
      <c r="IW101" s="78"/>
      <c r="IX101" s="78"/>
      <c r="IY101" s="78"/>
      <c r="IZ101" s="78"/>
      <c r="JA101" s="78"/>
      <c r="JB101" s="78"/>
      <c r="JC101" s="78"/>
      <c r="JD101" s="78"/>
      <c r="JE101" s="78"/>
      <c r="JF101" s="78"/>
      <c r="JG101" s="78"/>
      <c r="JH101" s="78"/>
      <c r="JI101" s="78"/>
      <c r="JJ101" s="78"/>
      <c r="JK101" s="78"/>
      <c r="JL101" s="78"/>
      <c r="JM101" s="78"/>
      <c r="JN101" s="78"/>
      <c r="JO101" s="78"/>
      <c r="JP101" s="78"/>
      <c r="JQ101" s="78"/>
      <c r="JR101" s="78"/>
      <c r="JS101" s="78"/>
      <c r="JT101" s="78"/>
      <c r="JU101" s="78"/>
      <c r="JV101" s="78"/>
      <c r="JW101" s="78"/>
      <c r="JX101" s="78"/>
      <c r="JY101" s="78"/>
      <c r="JZ101" s="78"/>
      <c r="KA101" s="78"/>
      <c r="KB101" s="78"/>
      <c r="KC101" s="78"/>
      <c r="KD101" s="78"/>
      <c r="KE101" s="78"/>
      <c r="KF101" s="78"/>
      <c r="KG101" s="78"/>
      <c r="KH101" s="78"/>
      <c r="KI101" s="78"/>
      <c r="KJ101" s="78"/>
      <c r="KK101" s="78"/>
      <c r="KL101" s="78"/>
      <c r="KM101" s="78"/>
      <c r="KN101" s="78"/>
      <c r="KO101" s="78"/>
      <c r="KP101" s="78"/>
      <c r="KQ101" s="78"/>
      <c r="KR101" s="78"/>
      <c r="KS101" s="78"/>
      <c r="KT101" s="78"/>
      <c r="KU101" s="78"/>
      <c r="KV101" s="78"/>
      <c r="KW101" s="78"/>
      <c r="KX101" s="78"/>
      <c r="KY101" s="78"/>
      <c r="KZ101" s="78"/>
      <c r="LA101" s="78"/>
      <c r="LB101" s="78"/>
      <c r="LC101" s="78"/>
      <c r="LD101" s="78"/>
      <c r="LE101" s="78"/>
      <c r="LF101" s="78"/>
      <c r="LG101" s="78"/>
      <c r="LH101" s="78"/>
      <c r="LI101" s="78"/>
      <c r="LJ101" s="78"/>
      <c r="LK101" s="78"/>
      <c r="LL101" s="78"/>
      <c r="LM101" s="78"/>
      <c r="LN101" s="78"/>
      <c r="LO101" s="78"/>
      <c r="LP101" s="78"/>
      <c r="LQ101" s="78"/>
      <c r="LR101" s="78"/>
      <c r="LS101" s="78"/>
      <c r="LT101" s="78"/>
      <c r="LU101" s="78"/>
      <c r="LV101" s="78"/>
      <c r="LW101" s="78"/>
      <c r="LX101" s="78"/>
      <c r="LY101" s="78"/>
      <c r="LZ101" s="78"/>
      <c r="MA101" s="78"/>
      <c r="MB101" s="78"/>
      <c r="MC101" s="78"/>
      <c r="MD101" s="78"/>
      <c r="ME101" s="78"/>
      <c r="MF101" s="78"/>
      <c r="MG101" s="78"/>
      <c r="MH101" s="78"/>
      <c r="MI101" s="78"/>
      <c r="MJ101" s="78"/>
      <c r="MK101" s="78"/>
      <c r="ML101" s="78"/>
      <c r="MM101" s="78"/>
      <c r="MN101" s="78"/>
      <c r="MO101" s="78"/>
      <c r="MP101" s="78"/>
      <c r="MQ101" s="78"/>
      <c r="MR101" s="78"/>
      <c r="MS101" s="78"/>
      <c r="MT101" s="78"/>
      <c r="MU101" s="78"/>
      <c r="MV101" s="78"/>
      <c r="MW101" s="78"/>
      <c r="MX101" s="78"/>
      <c r="MY101" s="78"/>
      <c r="MZ101" s="78"/>
      <c r="NA101" s="78"/>
      <c r="NB101" s="78"/>
      <c r="NC101" s="78"/>
      <c r="ND101" s="78"/>
      <c r="NE101" s="78"/>
      <c r="NF101" s="78"/>
      <c r="NG101" s="78"/>
      <c r="NH101" s="78"/>
      <c r="NI101" s="78"/>
      <c r="NJ101" s="78"/>
      <c r="NK101" s="78"/>
      <c r="NL101" s="78"/>
      <c r="NM101" s="78"/>
      <c r="NN101" s="78"/>
      <c r="NO101" s="78"/>
      <c r="NP101" s="78"/>
      <c r="NQ101" s="78"/>
      <c r="NR101" s="78"/>
      <c r="NS101" s="78"/>
      <c r="NT101" s="78"/>
      <c r="NU101" s="78"/>
      <c r="NV101" s="78"/>
      <c r="NW101" s="78"/>
      <c r="NX101" s="78"/>
      <c r="NY101" s="78"/>
      <c r="NZ101" s="78"/>
      <c r="OA101" s="78"/>
      <c r="OB101" s="78"/>
      <c r="OC101" s="78"/>
      <c r="OD101" s="78"/>
      <c r="OE101" s="78"/>
      <c r="OF101" s="78"/>
      <c r="OG101" s="78"/>
      <c r="OH101" s="78"/>
      <c r="OI101" s="78"/>
      <c r="OJ101" s="78"/>
      <c r="OK101" s="78"/>
      <c r="OL101" s="78"/>
      <c r="OM101" s="78"/>
      <c r="ON101" s="78"/>
      <c r="OO101" s="78"/>
      <c r="OP101" s="78"/>
      <c r="OQ101" s="78"/>
      <c r="OR101" s="78"/>
      <c r="OS101" s="78"/>
      <c r="OT101" s="78"/>
      <c r="OU101" s="78"/>
      <c r="OV101" s="78"/>
      <c r="OW101" s="78"/>
      <c r="OX101" s="78"/>
      <c r="OY101" s="78"/>
      <c r="OZ101" s="78"/>
      <c r="PA101" s="78"/>
      <c r="PB101" s="78"/>
      <c r="PC101" s="78"/>
      <c r="PD101" s="78"/>
      <c r="PE101" s="78"/>
      <c r="PF101" s="78"/>
      <c r="PG101" s="78"/>
      <c r="PH101" s="78"/>
      <c r="PI101" s="78"/>
      <c r="PJ101" s="78"/>
      <c r="PK101" s="78"/>
      <c r="PL101" s="78"/>
      <c r="PM101" s="78"/>
      <c r="PN101" s="78"/>
      <c r="PO101" s="78"/>
      <c r="PP101" s="78"/>
      <c r="PQ101" s="78"/>
      <c r="PR101" s="78"/>
      <c r="PS101" s="78"/>
      <c r="PT101" s="78"/>
      <c r="PU101" s="78"/>
      <c r="PV101" s="78"/>
      <c r="PW101" s="78"/>
      <c r="PX101" s="78"/>
      <c r="PY101" s="78"/>
      <c r="PZ101" s="78"/>
      <c r="QA101" s="78"/>
      <c r="QB101" s="78"/>
      <c r="QC101" s="78"/>
      <c r="QD101" s="78"/>
      <c r="QE101" s="78"/>
      <c r="QF101" s="78"/>
      <c r="QG101" s="78"/>
      <c r="QH101" s="78"/>
      <c r="QI101" s="78"/>
      <c r="QJ101" s="78"/>
      <c r="QK101" s="78"/>
      <c r="QL101" s="78"/>
      <c r="QM101" s="78"/>
      <c r="QN101" s="78"/>
      <c r="QO101" s="78"/>
      <c r="QP101" s="78"/>
      <c r="QQ101" s="78"/>
      <c r="QR101" s="78"/>
      <c r="QS101" s="78"/>
      <c r="QT101" s="78"/>
      <c r="QU101" s="78"/>
      <c r="QV101" s="78"/>
      <c r="QW101" s="78"/>
      <c r="QX101" s="78"/>
      <c r="QY101" s="78"/>
      <c r="QZ101" s="78"/>
      <c r="RA101" s="78"/>
      <c r="RB101" s="78"/>
      <c r="RC101" s="78"/>
      <c r="RD101" s="78"/>
      <c r="RE101" s="78"/>
      <c r="RF101" s="78"/>
      <c r="RG101" s="78"/>
      <c r="RH101" s="78"/>
      <c r="RI101" s="78"/>
      <c r="RJ101" s="78"/>
      <c r="RK101" s="78"/>
      <c r="RL101" s="78"/>
      <c r="RM101" s="78"/>
      <c r="RN101" s="78"/>
      <c r="RO101" s="78"/>
      <c r="RP101" s="78"/>
      <c r="RQ101" s="78"/>
      <c r="RR101" s="78"/>
      <c r="RS101" s="78"/>
      <c r="RT101" s="78"/>
      <c r="RU101" s="78"/>
      <c r="RV101" s="78"/>
      <c r="RW101" s="78"/>
      <c r="RX101" s="78"/>
      <c r="RY101" s="78"/>
      <c r="RZ101" s="78"/>
      <c r="SA101" s="78"/>
      <c r="SB101" s="78"/>
      <c r="SC101" s="78"/>
      <c r="SD101" s="78"/>
      <c r="SE101" s="78"/>
      <c r="SF101" s="78"/>
      <c r="SG101" s="78"/>
      <c r="SH101" s="78"/>
      <c r="SI101" s="78"/>
      <c r="SJ101" s="78"/>
      <c r="SK101" s="78"/>
      <c r="SL101" s="78"/>
      <c r="SM101" s="78"/>
      <c r="SN101" s="78"/>
      <c r="SO101" s="78"/>
      <c r="SP101" s="78"/>
      <c r="SQ101" s="78"/>
      <c r="SR101" s="78"/>
      <c r="SS101" s="78"/>
      <c r="ST101" s="78"/>
      <c r="SU101" s="78"/>
      <c r="SV101" s="78"/>
      <c r="SW101" s="78"/>
      <c r="SX101" s="78"/>
      <c r="SY101" s="78"/>
      <c r="SZ101" s="78"/>
      <c r="TA101" s="78"/>
      <c r="TB101" s="78"/>
      <c r="TC101" s="78"/>
      <c r="TD101" s="78"/>
      <c r="TE101" s="78"/>
      <c r="TF101" s="78"/>
      <c r="TG101" s="78"/>
      <c r="TH101" s="78"/>
      <c r="TI101" s="78"/>
      <c r="TJ101" s="78"/>
      <c r="TK101" s="78"/>
      <c r="TL101" s="78"/>
      <c r="TM101" s="78"/>
      <c r="TN101" s="78"/>
      <c r="TO101" s="78"/>
      <c r="TP101" s="78"/>
      <c r="TQ101" s="78"/>
      <c r="TR101" s="78"/>
      <c r="TS101" s="78"/>
      <c r="TT101" s="78"/>
      <c r="TU101" s="78"/>
      <c r="TV101" s="78"/>
      <c r="TW101" s="78"/>
      <c r="TX101" s="78"/>
      <c r="TY101" s="78"/>
      <c r="TZ101" s="78"/>
      <c r="UA101" s="78"/>
      <c r="UB101" s="78"/>
      <c r="UC101" s="78"/>
      <c r="UD101" s="78"/>
      <c r="UE101" s="78"/>
      <c r="UF101" s="78"/>
      <c r="UG101" s="78"/>
      <c r="UH101" s="78"/>
      <c r="UI101" s="78"/>
      <c r="UJ101" s="78"/>
      <c r="UK101" s="78"/>
      <c r="UL101" s="78"/>
      <c r="UM101" s="78"/>
      <c r="UN101" s="78"/>
      <c r="UO101" s="78"/>
      <c r="UP101" s="78"/>
      <c r="UQ101" s="78"/>
      <c r="UR101" s="78"/>
      <c r="US101" s="78"/>
      <c r="UT101" s="78"/>
      <c r="UU101" s="78"/>
      <c r="UV101" s="78"/>
      <c r="UW101" s="78"/>
      <c r="UX101" s="78"/>
      <c r="UY101" s="78"/>
      <c r="UZ101" s="78"/>
      <c r="VA101" s="78"/>
      <c r="VB101" s="78"/>
      <c r="VC101" s="78"/>
      <c r="VD101" s="78"/>
      <c r="VE101" s="78"/>
      <c r="VF101" s="78"/>
      <c r="VG101" s="78"/>
      <c r="VH101" s="78"/>
      <c r="VI101" s="78"/>
      <c r="VJ101" s="78"/>
      <c r="VK101" s="78"/>
      <c r="VL101" s="78"/>
      <c r="VM101" s="78"/>
      <c r="VN101" s="78"/>
      <c r="VO101" s="78"/>
      <c r="VP101" s="78"/>
      <c r="VQ101" s="78"/>
      <c r="VR101" s="78"/>
      <c r="VS101" s="78"/>
      <c r="VT101" s="78"/>
      <c r="VU101" s="78"/>
      <c r="VV101" s="78"/>
      <c r="VW101" s="78"/>
      <c r="VX101" s="78"/>
      <c r="VY101" s="78"/>
      <c r="VZ101" s="78"/>
      <c r="WA101" s="78"/>
      <c r="WB101" s="78"/>
      <c r="WC101" s="78"/>
      <c r="WD101" s="78"/>
      <c r="WE101" s="78"/>
      <c r="WF101" s="78"/>
      <c r="WG101" s="78"/>
      <c r="WH101" s="78"/>
      <c r="WI101" s="78"/>
      <c r="WJ101" s="78"/>
      <c r="WK101" s="78"/>
      <c r="WL101" s="78"/>
      <c r="WM101" s="78"/>
      <c r="WN101" s="78"/>
      <c r="WO101" s="78"/>
      <c r="WP101" s="78"/>
      <c r="WQ101" s="78"/>
      <c r="WR101" s="78"/>
      <c r="WS101" s="78"/>
      <c r="WT101" s="78"/>
      <c r="WU101" s="78"/>
      <c r="WV101" s="78"/>
      <c r="WW101" s="78"/>
      <c r="WX101" s="78"/>
      <c r="WY101" s="78"/>
      <c r="WZ101" s="78"/>
      <c r="XA101" s="78"/>
      <c r="XB101" s="78"/>
      <c r="XC101" s="78"/>
      <c r="XD101" s="78"/>
      <c r="XE101" s="78"/>
      <c r="XF101" s="78"/>
      <c r="XG101" s="78"/>
      <c r="XH101" s="78"/>
      <c r="XI101" s="78"/>
      <c r="XJ101" s="78"/>
      <c r="XK101" s="78"/>
      <c r="XL101" s="78"/>
      <c r="XM101" s="78"/>
      <c r="XN101" s="78"/>
      <c r="XO101" s="78"/>
      <c r="XP101" s="78"/>
      <c r="XQ101" s="78"/>
      <c r="XR101" s="78"/>
      <c r="XS101" s="78"/>
      <c r="XT101" s="78"/>
      <c r="XU101" s="78"/>
      <c r="XV101" s="78"/>
      <c r="XW101" s="78"/>
      <c r="XX101" s="78"/>
      <c r="XY101" s="78"/>
      <c r="XZ101" s="78"/>
      <c r="YA101" s="78"/>
      <c r="YB101" s="78"/>
      <c r="YC101" s="78"/>
      <c r="YD101" s="78"/>
      <c r="YE101" s="78"/>
      <c r="YF101" s="78"/>
      <c r="YG101" s="78"/>
      <c r="YH101" s="78"/>
      <c r="YI101" s="78"/>
      <c r="YJ101" s="78"/>
      <c r="YK101" s="78"/>
      <c r="YL101" s="78"/>
      <c r="YM101" s="78"/>
      <c r="YN101" s="78"/>
      <c r="YO101" s="78"/>
      <c r="YP101" s="78"/>
      <c r="YQ101" s="78"/>
      <c r="YR101" s="78"/>
      <c r="YS101" s="78"/>
      <c r="YT101" s="78"/>
      <c r="YU101" s="78"/>
      <c r="YV101" s="78"/>
      <c r="YW101" s="78"/>
      <c r="YX101" s="78"/>
      <c r="YY101" s="78"/>
      <c r="YZ101" s="78"/>
      <c r="ZA101" s="78"/>
      <c r="ZB101" s="78"/>
      <c r="ZC101" s="78"/>
      <c r="ZD101" s="78"/>
      <c r="ZE101" s="78"/>
      <c r="ZF101" s="78"/>
      <c r="ZG101" s="78"/>
      <c r="ZH101" s="78"/>
      <c r="ZI101" s="78"/>
      <c r="ZJ101" s="78"/>
      <c r="ZK101" s="78"/>
      <c r="ZL101" s="78"/>
      <c r="ZM101" s="78"/>
      <c r="ZN101" s="78"/>
      <c r="ZO101" s="78"/>
      <c r="ZP101" s="78"/>
      <c r="ZQ101" s="78"/>
      <c r="ZR101" s="78"/>
      <c r="ZS101" s="78"/>
      <c r="ZT101" s="78"/>
      <c r="ZU101" s="78"/>
      <c r="ZV101" s="78"/>
      <c r="ZW101" s="78"/>
      <c r="ZX101" s="78"/>
      <c r="ZY101" s="78"/>
      <c r="ZZ101" s="78"/>
      <c r="AAA101" s="78"/>
      <c r="AAB101" s="78"/>
      <c r="AAC101" s="78"/>
      <c r="AAD101" s="78"/>
      <c r="AAE101" s="78"/>
      <c r="AAF101" s="78"/>
      <c r="AAG101" s="78"/>
      <c r="AAH101" s="78"/>
      <c r="AAI101" s="78"/>
      <c r="AAJ101" s="78"/>
      <c r="AAK101" s="78"/>
      <c r="AAL101" s="78"/>
      <c r="AAM101" s="78"/>
      <c r="AAN101" s="78"/>
      <c r="AAO101" s="78"/>
      <c r="AAP101" s="78"/>
      <c r="AAQ101" s="78"/>
      <c r="AAR101" s="78"/>
      <c r="AAS101" s="78"/>
      <c r="AAT101" s="78"/>
      <c r="AAU101" s="78"/>
      <c r="AAV101" s="78"/>
      <c r="AAW101" s="78"/>
      <c r="AAX101" s="78"/>
      <c r="AAY101" s="78"/>
      <c r="AAZ101" s="78"/>
      <c r="ABA101" s="78"/>
      <c r="ABB101" s="78"/>
      <c r="ABC101" s="78"/>
      <c r="ABD101" s="78"/>
      <c r="ABE101" s="78"/>
      <c r="ABF101" s="78"/>
      <c r="ABG101" s="78"/>
      <c r="ABH101" s="78"/>
      <c r="ABI101" s="78"/>
      <c r="ABJ101" s="78"/>
      <c r="ABK101" s="78"/>
      <c r="ABL101" s="78"/>
      <c r="ABM101" s="78"/>
      <c r="ABN101" s="78"/>
      <c r="ABO101" s="78"/>
      <c r="ABP101" s="78"/>
      <c r="ABQ101" s="78"/>
      <c r="ABR101" s="78"/>
      <c r="ABS101" s="78"/>
      <c r="ABT101" s="78"/>
      <c r="ABU101" s="78"/>
      <c r="ABV101" s="78"/>
      <c r="ABW101" s="78"/>
      <c r="ABX101" s="78"/>
      <c r="ABY101" s="78"/>
      <c r="ABZ101" s="78"/>
      <c r="ACA101" s="78"/>
      <c r="ACB101" s="78"/>
      <c r="ACC101" s="78"/>
      <c r="ACD101" s="78"/>
      <c r="ACE101" s="78"/>
      <c r="ACF101" s="78"/>
      <c r="ACG101" s="78"/>
      <c r="ACH101" s="78"/>
      <c r="ACI101" s="78"/>
      <c r="ACJ101" s="78"/>
      <c r="ACK101" s="78"/>
      <c r="ACL101" s="78"/>
      <c r="ACM101" s="78"/>
      <c r="ACN101" s="78"/>
      <c r="ACO101" s="78"/>
      <c r="ACP101" s="78"/>
      <c r="ACQ101" s="78"/>
      <c r="ACR101" s="78"/>
      <c r="ACS101" s="78"/>
      <c r="ACT101" s="78"/>
      <c r="ACU101" s="78"/>
      <c r="ACV101" s="78"/>
      <c r="ACW101" s="78"/>
      <c r="ACX101" s="78"/>
      <c r="ACY101" s="78"/>
      <c r="ACZ101" s="78"/>
      <c r="ADA101" s="78"/>
      <c r="ADB101" s="78"/>
      <c r="ADC101" s="78"/>
      <c r="ADD101" s="78"/>
      <c r="ADE101" s="78"/>
      <c r="ADF101" s="78"/>
      <c r="ADG101" s="78"/>
      <c r="ADH101" s="78"/>
      <c r="ADI101" s="78"/>
      <c r="ADJ101" s="78"/>
      <c r="ADK101" s="78"/>
      <c r="ADL101" s="78"/>
      <c r="ADM101" s="78"/>
      <c r="ADN101" s="78"/>
      <c r="ADO101" s="78"/>
      <c r="ADP101" s="78"/>
      <c r="ADQ101" s="78"/>
      <c r="ADR101" s="78"/>
      <c r="ADS101" s="78"/>
      <c r="ADT101" s="78"/>
      <c r="ADU101" s="78"/>
      <c r="ADV101" s="78"/>
      <c r="ADW101" s="78"/>
      <c r="ADX101" s="78"/>
      <c r="ADY101" s="78"/>
      <c r="ADZ101" s="78"/>
      <c r="AEA101" s="78"/>
      <c r="AEB101" s="78"/>
      <c r="AEC101" s="78"/>
      <c r="AED101" s="78"/>
      <c r="AEE101" s="78"/>
      <c r="AEF101" s="78"/>
      <c r="AEG101" s="78"/>
      <c r="AEH101" s="78"/>
      <c r="AEI101" s="78"/>
      <c r="AEJ101" s="78"/>
      <c r="AEK101" s="78"/>
      <c r="AEL101" s="78"/>
      <c r="AEM101" s="78"/>
      <c r="AEN101" s="78"/>
      <c r="AEO101" s="78"/>
      <c r="AEP101" s="78"/>
      <c r="AEQ101" s="78"/>
      <c r="AER101" s="78"/>
      <c r="AES101" s="78"/>
      <c r="AET101" s="78"/>
      <c r="AEU101" s="78"/>
      <c r="AEV101" s="78"/>
      <c r="AEW101" s="78"/>
      <c r="AEX101" s="78"/>
      <c r="AEY101" s="78"/>
      <c r="AEZ101" s="78"/>
      <c r="AFA101" s="78"/>
      <c r="AFB101" s="78"/>
      <c r="AFC101" s="78"/>
      <c r="AFD101" s="78"/>
      <c r="AFE101" s="78"/>
      <c r="AFF101" s="78"/>
      <c r="AFG101" s="78"/>
      <c r="AFH101" s="78"/>
      <c r="AFI101" s="78"/>
      <c r="AFJ101" s="78"/>
      <c r="AFK101" s="78"/>
      <c r="AFL101" s="78"/>
      <c r="AFM101" s="78"/>
      <c r="AFN101" s="78"/>
      <c r="AFO101" s="78"/>
      <c r="AFP101" s="78"/>
      <c r="AFQ101" s="78"/>
      <c r="AFR101" s="78"/>
      <c r="AFS101" s="78"/>
      <c r="AFT101" s="78"/>
      <c r="AFU101" s="78"/>
      <c r="AFV101" s="78"/>
      <c r="AFW101" s="78"/>
      <c r="AFX101" s="78"/>
      <c r="AFY101" s="78"/>
      <c r="AFZ101" s="78"/>
      <c r="AGA101" s="78"/>
      <c r="AGB101" s="78"/>
      <c r="AGC101" s="78"/>
      <c r="AGD101" s="78"/>
      <c r="AGE101" s="78"/>
      <c r="AGF101" s="78"/>
      <c r="AGG101" s="78"/>
      <c r="AGH101" s="78"/>
      <c r="AGI101" s="78"/>
      <c r="AGJ101" s="78"/>
      <c r="AGK101" s="78"/>
      <c r="AGL101" s="78"/>
      <c r="AGM101" s="78"/>
      <c r="AGN101" s="78"/>
      <c r="AGO101" s="78"/>
      <c r="AGP101" s="78"/>
      <c r="AGQ101" s="78"/>
      <c r="AGR101" s="78"/>
      <c r="AGS101" s="78"/>
      <c r="AGT101" s="78"/>
      <c r="AGU101" s="78"/>
      <c r="AGV101" s="78"/>
      <c r="AGW101" s="78"/>
      <c r="AGX101" s="78"/>
      <c r="AGY101" s="78"/>
      <c r="AGZ101" s="78"/>
      <c r="AHA101" s="78"/>
      <c r="AHB101" s="78"/>
      <c r="AHC101" s="78"/>
      <c r="AHD101" s="78"/>
      <c r="AHE101" s="78"/>
      <c r="AHF101" s="78"/>
      <c r="AHG101" s="78"/>
      <c r="AHH101" s="78"/>
      <c r="AHI101" s="78"/>
      <c r="AHJ101" s="78"/>
      <c r="AHK101" s="78"/>
      <c r="AHL101" s="78"/>
      <c r="AHM101" s="78"/>
      <c r="AHN101" s="78"/>
      <c r="AHO101" s="78"/>
      <c r="AHP101" s="78"/>
      <c r="AHQ101" s="78"/>
      <c r="AHR101" s="78"/>
      <c r="AHS101" s="78"/>
      <c r="AHT101" s="78"/>
      <c r="AHU101" s="78"/>
      <c r="AHV101" s="78"/>
      <c r="AHW101" s="78"/>
      <c r="AHX101" s="78"/>
      <c r="AHY101" s="78"/>
      <c r="AHZ101" s="78"/>
      <c r="AIA101" s="78"/>
      <c r="AIB101" s="78"/>
      <c r="AIC101" s="78"/>
      <c r="AID101" s="78"/>
      <c r="AIE101" s="78"/>
      <c r="AIF101" s="78"/>
      <c r="AIG101" s="78"/>
      <c r="AIH101" s="78"/>
      <c r="AII101" s="78"/>
      <c r="AIJ101" s="78"/>
      <c r="AIK101" s="78"/>
      <c r="AIL101" s="78"/>
      <c r="AIM101" s="78"/>
      <c r="AIN101" s="78"/>
      <c r="AIO101" s="78"/>
      <c r="AIP101" s="78"/>
      <c r="AIQ101" s="78"/>
      <c r="AIR101" s="78"/>
      <c r="AIS101" s="78"/>
      <c r="AIT101" s="78"/>
      <c r="AIU101" s="78"/>
      <c r="AIV101" s="78"/>
      <c r="AIW101" s="78"/>
      <c r="AIX101" s="78"/>
      <c r="AIY101" s="78"/>
      <c r="AIZ101" s="78"/>
      <c r="AJA101" s="78"/>
      <c r="AJB101" s="78"/>
      <c r="AJC101" s="78"/>
      <c r="AJD101" s="78"/>
      <c r="AJE101" s="78"/>
      <c r="AJF101" s="78"/>
      <c r="AJG101" s="78"/>
      <c r="AJH101" s="78"/>
      <c r="AJI101" s="78"/>
      <c r="AJJ101" s="78"/>
      <c r="AJK101" s="78"/>
      <c r="AJL101" s="78"/>
      <c r="AJM101" s="78"/>
      <c r="AJN101" s="78"/>
      <c r="AJO101" s="78"/>
      <c r="AJP101" s="78"/>
      <c r="AJQ101" s="78"/>
      <c r="AJR101" s="78"/>
      <c r="AJS101" s="78"/>
      <c r="AJT101" s="78"/>
      <c r="AJU101" s="78"/>
      <c r="AJV101" s="78"/>
      <c r="AJW101" s="78"/>
      <c r="AJX101" s="78"/>
      <c r="AJY101" s="78"/>
      <c r="AJZ101" s="78"/>
      <c r="AKA101" s="78"/>
      <c r="AKB101" s="78"/>
      <c r="AKC101" s="78"/>
      <c r="AKD101" s="78"/>
      <c r="AKE101" s="78"/>
      <c r="AKF101" s="78"/>
      <c r="AKG101" s="78"/>
      <c r="AKH101" s="78"/>
      <c r="AKI101" s="78"/>
      <c r="AKJ101" s="78"/>
      <c r="AKK101" s="78"/>
      <c r="AKL101" s="78"/>
      <c r="AKM101" s="78"/>
      <c r="AKN101" s="78"/>
      <c r="AKO101" s="78"/>
      <c r="AKP101" s="78"/>
      <c r="AKQ101" s="78"/>
      <c r="AKR101" s="78"/>
      <c r="AKS101" s="78"/>
      <c r="AKT101" s="78"/>
      <c r="AKU101" s="78"/>
      <c r="AKV101" s="78"/>
      <c r="AKW101" s="78"/>
      <c r="AKX101" s="78"/>
      <c r="AKY101" s="78"/>
      <c r="AKZ101" s="78"/>
      <c r="ALA101" s="78"/>
      <c r="ALB101" s="78"/>
      <c r="ALC101" s="78"/>
      <c r="ALD101" s="78"/>
      <c r="ALE101" s="78"/>
      <c r="ALF101" s="78"/>
      <c r="ALG101" s="78"/>
      <c r="ALH101" s="78"/>
      <c r="ALI101" s="78"/>
      <c r="ALJ101" s="78"/>
      <c r="ALK101" s="78"/>
      <c r="ALL101" s="78"/>
      <c r="ALM101" s="78"/>
      <c r="ALN101" s="78"/>
      <c r="ALO101" s="78"/>
      <c r="ALP101" s="78"/>
      <c r="ALQ101" s="78"/>
      <c r="ALR101" s="78"/>
      <c r="ALS101" s="78"/>
      <c r="ALT101" s="78"/>
      <c r="ALU101" s="78"/>
      <c r="ALV101" s="78"/>
      <c r="ALW101" s="78"/>
      <c r="ALX101" s="78"/>
      <c r="ALY101" s="78"/>
      <c r="ALZ101" s="78"/>
      <c r="AMA101" s="78"/>
      <c r="AMB101" s="78"/>
      <c r="AMC101" s="78"/>
      <c r="AMD101" s="78"/>
      <c r="AME101" s="78"/>
      <c r="AMF101" s="78"/>
      <c r="AMG101" s="78"/>
      <c r="AMH101" s="78"/>
      <c r="AMI101" s="78"/>
      <c r="AMJ101" s="78"/>
      <c r="AMK101" s="78"/>
      <c r="AML101" s="78"/>
      <c r="AMM101" s="78"/>
      <c r="AMN101" s="78"/>
      <c r="AMO101" s="78"/>
    </row>
    <row r="102" spans="1:1029" s="79" customFormat="1" ht="32.25" customHeight="1">
      <c r="A102" s="72">
        <v>79</v>
      </c>
      <c r="B102" s="72">
        <v>21</v>
      </c>
      <c r="C102" s="66" t="s">
        <v>804</v>
      </c>
      <c r="D102" s="66" t="s">
        <v>801</v>
      </c>
      <c r="E102" s="66" t="s">
        <v>102</v>
      </c>
      <c r="F102" s="197"/>
      <c r="G102" s="66" t="s">
        <v>780</v>
      </c>
      <c r="H102" s="197">
        <v>24.6</v>
      </c>
      <c r="I102" s="197">
        <v>24.6</v>
      </c>
      <c r="J102" s="200">
        <v>1</v>
      </c>
      <c r="K102" s="197"/>
      <c r="L102" s="66"/>
      <c r="M102" s="84"/>
      <c r="N102" s="66" t="s">
        <v>805</v>
      </c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78"/>
      <c r="IK102" s="78"/>
      <c r="IL102" s="78"/>
      <c r="IM102" s="78"/>
      <c r="IN102" s="78"/>
      <c r="IO102" s="78"/>
      <c r="IP102" s="78"/>
      <c r="IQ102" s="78"/>
      <c r="IR102" s="78"/>
      <c r="IS102" s="78"/>
      <c r="IT102" s="78"/>
      <c r="IU102" s="78"/>
      <c r="IV102" s="78"/>
      <c r="IW102" s="78"/>
      <c r="IX102" s="78"/>
      <c r="IY102" s="78"/>
      <c r="IZ102" s="78"/>
      <c r="JA102" s="78"/>
      <c r="JB102" s="78"/>
      <c r="JC102" s="78"/>
      <c r="JD102" s="78"/>
      <c r="JE102" s="78"/>
      <c r="JF102" s="78"/>
      <c r="JG102" s="78"/>
      <c r="JH102" s="78"/>
      <c r="JI102" s="78"/>
      <c r="JJ102" s="78"/>
      <c r="JK102" s="78"/>
      <c r="JL102" s="78"/>
      <c r="JM102" s="78"/>
      <c r="JN102" s="78"/>
      <c r="JO102" s="78"/>
      <c r="JP102" s="78"/>
      <c r="JQ102" s="78"/>
      <c r="JR102" s="78"/>
      <c r="JS102" s="78"/>
      <c r="JT102" s="78"/>
      <c r="JU102" s="78"/>
      <c r="JV102" s="78"/>
      <c r="JW102" s="78"/>
      <c r="JX102" s="78"/>
      <c r="JY102" s="78"/>
      <c r="JZ102" s="78"/>
      <c r="KA102" s="78"/>
      <c r="KB102" s="78"/>
      <c r="KC102" s="78"/>
      <c r="KD102" s="78"/>
      <c r="KE102" s="78"/>
      <c r="KF102" s="78"/>
      <c r="KG102" s="78"/>
      <c r="KH102" s="78"/>
      <c r="KI102" s="78"/>
      <c r="KJ102" s="78"/>
      <c r="KK102" s="78"/>
      <c r="KL102" s="78"/>
      <c r="KM102" s="78"/>
      <c r="KN102" s="78"/>
      <c r="KO102" s="78"/>
      <c r="KP102" s="78"/>
      <c r="KQ102" s="78"/>
      <c r="KR102" s="78"/>
      <c r="KS102" s="78"/>
      <c r="KT102" s="78"/>
      <c r="KU102" s="78"/>
      <c r="KV102" s="78"/>
      <c r="KW102" s="78"/>
      <c r="KX102" s="78"/>
      <c r="KY102" s="78"/>
      <c r="KZ102" s="78"/>
      <c r="LA102" s="78"/>
      <c r="LB102" s="78"/>
      <c r="LC102" s="78"/>
      <c r="LD102" s="78"/>
      <c r="LE102" s="78"/>
      <c r="LF102" s="78"/>
      <c r="LG102" s="78"/>
      <c r="LH102" s="78"/>
      <c r="LI102" s="78"/>
      <c r="LJ102" s="78"/>
      <c r="LK102" s="78"/>
      <c r="LL102" s="78"/>
      <c r="LM102" s="78"/>
      <c r="LN102" s="78"/>
      <c r="LO102" s="78"/>
      <c r="LP102" s="78"/>
      <c r="LQ102" s="78"/>
      <c r="LR102" s="78"/>
      <c r="LS102" s="78"/>
      <c r="LT102" s="78"/>
      <c r="LU102" s="78"/>
      <c r="LV102" s="78"/>
      <c r="LW102" s="78"/>
      <c r="LX102" s="78"/>
      <c r="LY102" s="78"/>
      <c r="LZ102" s="78"/>
      <c r="MA102" s="78"/>
      <c r="MB102" s="78"/>
      <c r="MC102" s="78"/>
      <c r="MD102" s="78"/>
      <c r="ME102" s="78"/>
      <c r="MF102" s="78"/>
      <c r="MG102" s="78"/>
      <c r="MH102" s="78"/>
      <c r="MI102" s="78"/>
      <c r="MJ102" s="78"/>
      <c r="MK102" s="78"/>
      <c r="ML102" s="78"/>
      <c r="MM102" s="78"/>
      <c r="MN102" s="78"/>
      <c r="MO102" s="78"/>
      <c r="MP102" s="78"/>
      <c r="MQ102" s="78"/>
      <c r="MR102" s="78"/>
      <c r="MS102" s="78"/>
      <c r="MT102" s="78"/>
      <c r="MU102" s="78"/>
      <c r="MV102" s="78"/>
      <c r="MW102" s="78"/>
      <c r="MX102" s="78"/>
      <c r="MY102" s="78"/>
      <c r="MZ102" s="78"/>
      <c r="NA102" s="78"/>
      <c r="NB102" s="78"/>
      <c r="NC102" s="78"/>
      <c r="ND102" s="78"/>
      <c r="NE102" s="78"/>
      <c r="NF102" s="78"/>
      <c r="NG102" s="78"/>
      <c r="NH102" s="78"/>
      <c r="NI102" s="78"/>
      <c r="NJ102" s="78"/>
      <c r="NK102" s="78"/>
      <c r="NL102" s="78"/>
      <c r="NM102" s="78"/>
      <c r="NN102" s="78"/>
      <c r="NO102" s="78"/>
      <c r="NP102" s="78"/>
      <c r="NQ102" s="78"/>
      <c r="NR102" s="78"/>
      <c r="NS102" s="78"/>
      <c r="NT102" s="78"/>
      <c r="NU102" s="78"/>
      <c r="NV102" s="78"/>
      <c r="NW102" s="78"/>
      <c r="NX102" s="78"/>
      <c r="NY102" s="78"/>
      <c r="NZ102" s="78"/>
      <c r="OA102" s="78"/>
      <c r="OB102" s="78"/>
      <c r="OC102" s="78"/>
      <c r="OD102" s="78"/>
      <c r="OE102" s="78"/>
      <c r="OF102" s="78"/>
      <c r="OG102" s="78"/>
      <c r="OH102" s="78"/>
      <c r="OI102" s="78"/>
      <c r="OJ102" s="78"/>
      <c r="OK102" s="78"/>
      <c r="OL102" s="78"/>
      <c r="OM102" s="78"/>
      <c r="ON102" s="78"/>
      <c r="OO102" s="78"/>
      <c r="OP102" s="78"/>
      <c r="OQ102" s="78"/>
      <c r="OR102" s="78"/>
      <c r="OS102" s="78"/>
      <c r="OT102" s="78"/>
      <c r="OU102" s="78"/>
      <c r="OV102" s="78"/>
      <c r="OW102" s="78"/>
      <c r="OX102" s="78"/>
      <c r="OY102" s="78"/>
      <c r="OZ102" s="78"/>
      <c r="PA102" s="78"/>
      <c r="PB102" s="78"/>
      <c r="PC102" s="78"/>
      <c r="PD102" s="78"/>
      <c r="PE102" s="78"/>
      <c r="PF102" s="78"/>
      <c r="PG102" s="78"/>
      <c r="PH102" s="78"/>
      <c r="PI102" s="78"/>
      <c r="PJ102" s="78"/>
      <c r="PK102" s="78"/>
      <c r="PL102" s="78"/>
      <c r="PM102" s="78"/>
      <c r="PN102" s="78"/>
      <c r="PO102" s="78"/>
      <c r="PP102" s="78"/>
      <c r="PQ102" s="78"/>
      <c r="PR102" s="78"/>
      <c r="PS102" s="78"/>
      <c r="PT102" s="78"/>
      <c r="PU102" s="78"/>
      <c r="PV102" s="78"/>
      <c r="PW102" s="78"/>
      <c r="PX102" s="78"/>
      <c r="PY102" s="78"/>
      <c r="PZ102" s="78"/>
      <c r="QA102" s="78"/>
      <c r="QB102" s="78"/>
      <c r="QC102" s="78"/>
      <c r="QD102" s="78"/>
      <c r="QE102" s="78"/>
      <c r="QF102" s="78"/>
      <c r="QG102" s="78"/>
      <c r="QH102" s="78"/>
      <c r="QI102" s="78"/>
      <c r="QJ102" s="78"/>
      <c r="QK102" s="78"/>
      <c r="QL102" s="78"/>
      <c r="QM102" s="78"/>
      <c r="QN102" s="78"/>
      <c r="QO102" s="78"/>
      <c r="QP102" s="78"/>
      <c r="QQ102" s="78"/>
      <c r="QR102" s="78"/>
      <c r="QS102" s="78"/>
      <c r="QT102" s="78"/>
      <c r="QU102" s="78"/>
      <c r="QV102" s="78"/>
      <c r="QW102" s="78"/>
      <c r="QX102" s="78"/>
      <c r="QY102" s="78"/>
      <c r="QZ102" s="78"/>
      <c r="RA102" s="78"/>
      <c r="RB102" s="78"/>
      <c r="RC102" s="78"/>
      <c r="RD102" s="78"/>
      <c r="RE102" s="78"/>
      <c r="RF102" s="78"/>
      <c r="RG102" s="78"/>
      <c r="RH102" s="78"/>
      <c r="RI102" s="78"/>
      <c r="RJ102" s="78"/>
      <c r="RK102" s="78"/>
      <c r="RL102" s="78"/>
      <c r="RM102" s="78"/>
      <c r="RN102" s="78"/>
      <c r="RO102" s="78"/>
      <c r="RP102" s="78"/>
      <c r="RQ102" s="78"/>
      <c r="RR102" s="78"/>
      <c r="RS102" s="78"/>
      <c r="RT102" s="78"/>
      <c r="RU102" s="78"/>
      <c r="RV102" s="78"/>
      <c r="RW102" s="78"/>
      <c r="RX102" s="78"/>
      <c r="RY102" s="78"/>
      <c r="RZ102" s="78"/>
      <c r="SA102" s="78"/>
      <c r="SB102" s="78"/>
      <c r="SC102" s="78"/>
      <c r="SD102" s="78"/>
      <c r="SE102" s="78"/>
      <c r="SF102" s="78"/>
      <c r="SG102" s="78"/>
      <c r="SH102" s="78"/>
      <c r="SI102" s="78"/>
      <c r="SJ102" s="78"/>
      <c r="SK102" s="78"/>
      <c r="SL102" s="78"/>
      <c r="SM102" s="78"/>
      <c r="SN102" s="78"/>
      <c r="SO102" s="78"/>
      <c r="SP102" s="78"/>
      <c r="SQ102" s="78"/>
      <c r="SR102" s="78"/>
      <c r="SS102" s="78"/>
      <c r="ST102" s="78"/>
      <c r="SU102" s="78"/>
      <c r="SV102" s="78"/>
      <c r="SW102" s="78"/>
      <c r="SX102" s="78"/>
      <c r="SY102" s="78"/>
      <c r="SZ102" s="78"/>
      <c r="TA102" s="78"/>
      <c r="TB102" s="78"/>
      <c r="TC102" s="78"/>
      <c r="TD102" s="78"/>
      <c r="TE102" s="78"/>
      <c r="TF102" s="78"/>
      <c r="TG102" s="78"/>
      <c r="TH102" s="78"/>
      <c r="TI102" s="78"/>
      <c r="TJ102" s="78"/>
      <c r="TK102" s="78"/>
      <c r="TL102" s="78"/>
      <c r="TM102" s="78"/>
      <c r="TN102" s="78"/>
      <c r="TO102" s="78"/>
      <c r="TP102" s="78"/>
      <c r="TQ102" s="78"/>
      <c r="TR102" s="78"/>
      <c r="TS102" s="78"/>
      <c r="TT102" s="78"/>
      <c r="TU102" s="78"/>
      <c r="TV102" s="78"/>
      <c r="TW102" s="78"/>
      <c r="TX102" s="78"/>
      <c r="TY102" s="78"/>
      <c r="TZ102" s="78"/>
      <c r="UA102" s="78"/>
      <c r="UB102" s="78"/>
      <c r="UC102" s="78"/>
      <c r="UD102" s="78"/>
      <c r="UE102" s="78"/>
      <c r="UF102" s="78"/>
      <c r="UG102" s="78"/>
      <c r="UH102" s="78"/>
      <c r="UI102" s="78"/>
      <c r="UJ102" s="78"/>
      <c r="UK102" s="78"/>
      <c r="UL102" s="78"/>
      <c r="UM102" s="78"/>
      <c r="UN102" s="78"/>
      <c r="UO102" s="78"/>
      <c r="UP102" s="78"/>
      <c r="UQ102" s="78"/>
      <c r="UR102" s="78"/>
      <c r="US102" s="78"/>
      <c r="UT102" s="78"/>
      <c r="UU102" s="78"/>
      <c r="UV102" s="78"/>
      <c r="UW102" s="78"/>
      <c r="UX102" s="78"/>
      <c r="UY102" s="78"/>
      <c r="UZ102" s="78"/>
      <c r="VA102" s="78"/>
      <c r="VB102" s="78"/>
      <c r="VC102" s="78"/>
      <c r="VD102" s="78"/>
      <c r="VE102" s="78"/>
      <c r="VF102" s="78"/>
      <c r="VG102" s="78"/>
      <c r="VH102" s="78"/>
      <c r="VI102" s="78"/>
      <c r="VJ102" s="78"/>
      <c r="VK102" s="78"/>
      <c r="VL102" s="78"/>
      <c r="VM102" s="78"/>
      <c r="VN102" s="78"/>
      <c r="VO102" s="78"/>
      <c r="VP102" s="78"/>
      <c r="VQ102" s="78"/>
      <c r="VR102" s="78"/>
      <c r="VS102" s="78"/>
      <c r="VT102" s="78"/>
      <c r="VU102" s="78"/>
      <c r="VV102" s="78"/>
      <c r="VW102" s="78"/>
      <c r="VX102" s="78"/>
      <c r="VY102" s="78"/>
      <c r="VZ102" s="78"/>
      <c r="WA102" s="78"/>
      <c r="WB102" s="78"/>
      <c r="WC102" s="78"/>
      <c r="WD102" s="78"/>
      <c r="WE102" s="78"/>
      <c r="WF102" s="78"/>
      <c r="WG102" s="78"/>
      <c r="WH102" s="78"/>
      <c r="WI102" s="78"/>
      <c r="WJ102" s="78"/>
      <c r="WK102" s="78"/>
      <c r="WL102" s="78"/>
      <c r="WM102" s="78"/>
      <c r="WN102" s="78"/>
      <c r="WO102" s="78"/>
      <c r="WP102" s="78"/>
      <c r="WQ102" s="78"/>
      <c r="WR102" s="78"/>
      <c r="WS102" s="78"/>
      <c r="WT102" s="78"/>
      <c r="WU102" s="78"/>
      <c r="WV102" s="78"/>
      <c r="WW102" s="78"/>
      <c r="WX102" s="78"/>
      <c r="WY102" s="78"/>
      <c r="WZ102" s="78"/>
      <c r="XA102" s="78"/>
      <c r="XB102" s="78"/>
      <c r="XC102" s="78"/>
      <c r="XD102" s="78"/>
      <c r="XE102" s="78"/>
      <c r="XF102" s="78"/>
      <c r="XG102" s="78"/>
      <c r="XH102" s="78"/>
      <c r="XI102" s="78"/>
      <c r="XJ102" s="78"/>
      <c r="XK102" s="78"/>
      <c r="XL102" s="78"/>
      <c r="XM102" s="78"/>
      <c r="XN102" s="78"/>
      <c r="XO102" s="78"/>
      <c r="XP102" s="78"/>
      <c r="XQ102" s="78"/>
      <c r="XR102" s="78"/>
      <c r="XS102" s="78"/>
      <c r="XT102" s="78"/>
      <c r="XU102" s="78"/>
      <c r="XV102" s="78"/>
      <c r="XW102" s="78"/>
      <c r="XX102" s="78"/>
      <c r="XY102" s="78"/>
      <c r="XZ102" s="78"/>
      <c r="YA102" s="78"/>
      <c r="YB102" s="78"/>
      <c r="YC102" s="78"/>
      <c r="YD102" s="78"/>
      <c r="YE102" s="78"/>
      <c r="YF102" s="78"/>
      <c r="YG102" s="78"/>
      <c r="YH102" s="78"/>
      <c r="YI102" s="78"/>
      <c r="YJ102" s="78"/>
      <c r="YK102" s="78"/>
      <c r="YL102" s="78"/>
      <c r="YM102" s="78"/>
      <c r="YN102" s="78"/>
      <c r="YO102" s="78"/>
      <c r="YP102" s="78"/>
      <c r="YQ102" s="78"/>
      <c r="YR102" s="78"/>
      <c r="YS102" s="78"/>
      <c r="YT102" s="78"/>
      <c r="YU102" s="78"/>
      <c r="YV102" s="78"/>
      <c r="YW102" s="78"/>
      <c r="YX102" s="78"/>
      <c r="YY102" s="78"/>
      <c r="YZ102" s="78"/>
      <c r="ZA102" s="78"/>
      <c r="ZB102" s="78"/>
      <c r="ZC102" s="78"/>
      <c r="ZD102" s="78"/>
      <c r="ZE102" s="78"/>
      <c r="ZF102" s="78"/>
      <c r="ZG102" s="78"/>
      <c r="ZH102" s="78"/>
      <c r="ZI102" s="78"/>
      <c r="ZJ102" s="78"/>
      <c r="ZK102" s="78"/>
      <c r="ZL102" s="78"/>
      <c r="ZM102" s="78"/>
      <c r="ZN102" s="78"/>
      <c r="ZO102" s="78"/>
      <c r="ZP102" s="78"/>
      <c r="ZQ102" s="78"/>
      <c r="ZR102" s="78"/>
      <c r="ZS102" s="78"/>
      <c r="ZT102" s="78"/>
      <c r="ZU102" s="78"/>
      <c r="ZV102" s="78"/>
      <c r="ZW102" s="78"/>
      <c r="ZX102" s="78"/>
      <c r="ZY102" s="78"/>
      <c r="ZZ102" s="78"/>
      <c r="AAA102" s="78"/>
      <c r="AAB102" s="78"/>
      <c r="AAC102" s="78"/>
      <c r="AAD102" s="78"/>
      <c r="AAE102" s="78"/>
      <c r="AAF102" s="78"/>
      <c r="AAG102" s="78"/>
      <c r="AAH102" s="78"/>
      <c r="AAI102" s="78"/>
      <c r="AAJ102" s="78"/>
      <c r="AAK102" s="78"/>
      <c r="AAL102" s="78"/>
      <c r="AAM102" s="78"/>
      <c r="AAN102" s="78"/>
      <c r="AAO102" s="78"/>
      <c r="AAP102" s="78"/>
      <c r="AAQ102" s="78"/>
      <c r="AAR102" s="78"/>
      <c r="AAS102" s="78"/>
      <c r="AAT102" s="78"/>
      <c r="AAU102" s="78"/>
      <c r="AAV102" s="78"/>
      <c r="AAW102" s="78"/>
      <c r="AAX102" s="78"/>
      <c r="AAY102" s="78"/>
      <c r="AAZ102" s="78"/>
      <c r="ABA102" s="78"/>
      <c r="ABB102" s="78"/>
      <c r="ABC102" s="78"/>
      <c r="ABD102" s="78"/>
      <c r="ABE102" s="78"/>
      <c r="ABF102" s="78"/>
      <c r="ABG102" s="78"/>
      <c r="ABH102" s="78"/>
      <c r="ABI102" s="78"/>
      <c r="ABJ102" s="78"/>
      <c r="ABK102" s="78"/>
      <c r="ABL102" s="78"/>
      <c r="ABM102" s="78"/>
      <c r="ABN102" s="78"/>
      <c r="ABO102" s="78"/>
      <c r="ABP102" s="78"/>
      <c r="ABQ102" s="78"/>
      <c r="ABR102" s="78"/>
      <c r="ABS102" s="78"/>
      <c r="ABT102" s="78"/>
      <c r="ABU102" s="78"/>
      <c r="ABV102" s="78"/>
      <c r="ABW102" s="78"/>
      <c r="ABX102" s="78"/>
      <c r="ABY102" s="78"/>
      <c r="ABZ102" s="78"/>
      <c r="ACA102" s="78"/>
      <c r="ACB102" s="78"/>
      <c r="ACC102" s="78"/>
      <c r="ACD102" s="78"/>
      <c r="ACE102" s="78"/>
      <c r="ACF102" s="78"/>
      <c r="ACG102" s="78"/>
      <c r="ACH102" s="78"/>
      <c r="ACI102" s="78"/>
      <c r="ACJ102" s="78"/>
      <c r="ACK102" s="78"/>
      <c r="ACL102" s="78"/>
      <c r="ACM102" s="78"/>
      <c r="ACN102" s="78"/>
      <c r="ACO102" s="78"/>
      <c r="ACP102" s="78"/>
      <c r="ACQ102" s="78"/>
      <c r="ACR102" s="78"/>
      <c r="ACS102" s="78"/>
      <c r="ACT102" s="78"/>
      <c r="ACU102" s="78"/>
      <c r="ACV102" s="78"/>
      <c r="ACW102" s="78"/>
      <c r="ACX102" s="78"/>
      <c r="ACY102" s="78"/>
      <c r="ACZ102" s="78"/>
      <c r="ADA102" s="78"/>
      <c r="ADB102" s="78"/>
      <c r="ADC102" s="78"/>
      <c r="ADD102" s="78"/>
      <c r="ADE102" s="78"/>
      <c r="ADF102" s="78"/>
      <c r="ADG102" s="78"/>
      <c r="ADH102" s="78"/>
      <c r="ADI102" s="78"/>
      <c r="ADJ102" s="78"/>
      <c r="ADK102" s="78"/>
      <c r="ADL102" s="78"/>
      <c r="ADM102" s="78"/>
      <c r="ADN102" s="78"/>
      <c r="ADO102" s="78"/>
      <c r="ADP102" s="78"/>
      <c r="ADQ102" s="78"/>
      <c r="ADR102" s="78"/>
      <c r="ADS102" s="78"/>
      <c r="ADT102" s="78"/>
      <c r="ADU102" s="78"/>
      <c r="ADV102" s="78"/>
      <c r="ADW102" s="78"/>
      <c r="ADX102" s="78"/>
      <c r="ADY102" s="78"/>
      <c r="ADZ102" s="78"/>
      <c r="AEA102" s="78"/>
      <c r="AEB102" s="78"/>
      <c r="AEC102" s="78"/>
      <c r="AED102" s="78"/>
      <c r="AEE102" s="78"/>
      <c r="AEF102" s="78"/>
      <c r="AEG102" s="78"/>
      <c r="AEH102" s="78"/>
      <c r="AEI102" s="78"/>
      <c r="AEJ102" s="78"/>
      <c r="AEK102" s="78"/>
      <c r="AEL102" s="78"/>
      <c r="AEM102" s="78"/>
      <c r="AEN102" s="78"/>
      <c r="AEO102" s="78"/>
      <c r="AEP102" s="78"/>
      <c r="AEQ102" s="78"/>
      <c r="AER102" s="78"/>
      <c r="AES102" s="78"/>
      <c r="AET102" s="78"/>
      <c r="AEU102" s="78"/>
      <c r="AEV102" s="78"/>
      <c r="AEW102" s="78"/>
      <c r="AEX102" s="78"/>
      <c r="AEY102" s="78"/>
      <c r="AEZ102" s="78"/>
      <c r="AFA102" s="78"/>
      <c r="AFB102" s="78"/>
      <c r="AFC102" s="78"/>
      <c r="AFD102" s="78"/>
      <c r="AFE102" s="78"/>
      <c r="AFF102" s="78"/>
      <c r="AFG102" s="78"/>
      <c r="AFH102" s="78"/>
      <c r="AFI102" s="78"/>
      <c r="AFJ102" s="78"/>
      <c r="AFK102" s="78"/>
      <c r="AFL102" s="78"/>
      <c r="AFM102" s="78"/>
      <c r="AFN102" s="78"/>
      <c r="AFO102" s="78"/>
      <c r="AFP102" s="78"/>
      <c r="AFQ102" s="78"/>
      <c r="AFR102" s="78"/>
      <c r="AFS102" s="78"/>
      <c r="AFT102" s="78"/>
      <c r="AFU102" s="78"/>
      <c r="AFV102" s="78"/>
      <c r="AFW102" s="78"/>
      <c r="AFX102" s="78"/>
      <c r="AFY102" s="78"/>
      <c r="AFZ102" s="78"/>
      <c r="AGA102" s="78"/>
      <c r="AGB102" s="78"/>
      <c r="AGC102" s="78"/>
      <c r="AGD102" s="78"/>
      <c r="AGE102" s="78"/>
      <c r="AGF102" s="78"/>
      <c r="AGG102" s="78"/>
      <c r="AGH102" s="78"/>
      <c r="AGI102" s="78"/>
      <c r="AGJ102" s="78"/>
      <c r="AGK102" s="78"/>
      <c r="AGL102" s="78"/>
      <c r="AGM102" s="78"/>
      <c r="AGN102" s="78"/>
      <c r="AGO102" s="78"/>
      <c r="AGP102" s="78"/>
      <c r="AGQ102" s="78"/>
      <c r="AGR102" s="78"/>
      <c r="AGS102" s="78"/>
      <c r="AGT102" s="78"/>
      <c r="AGU102" s="78"/>
      <c r="AGV102" s="78"/>
      <c r="AGW102" s="78"/>
      <c r="AGX102" s="78"/>
      <c r="AGY102" s="78"/>
      <c r="AGZ102" s="78"/>
      <c r="AHA102" s="78"/>
      <c r="AHB102" s="78"/>
      <c r="AHC102" s="78"/>
      <c r="AHD102" s="78"/>
      <c r="AHE102" s="78"/>
      <c r="AHF102" s="78"/>
      <c r="AHG102" s="78"/>
      <c r="AHH102" s="78"/>
      <c r="AHI102" s="78"/>
      <c r="AHJ102" s="78"/>
      <c r="AHK102" s="78"/>
      <c r="AHL102" s="78"/>
      <c r="AHM102" s="78"/>
      <c r="AHN102" s="78"/>
      <c r="AHO102" s="78"/>
      <c r="AHP102" s="78"/>
      <c r="AHQ102" s="78"/>
      <c r="AHR102" s="78"/>
      <c r="AHS102" s="78"/>
      <c r="AHT102" s="78"/>
      <c r="AHU102" s="78"/>
      <c r="AHV102" s="78"/>
      <c r="AHW102" s="78"/>
      <c r="AHX102" s="78"/>
      <c r="AHY102" s="78"/>
      <c r="AHZ102" s="78"/>
      <c r="AIA102" s="78"/>
      <c r="AIB102" s="78"/>
      <c r="AIC102" s="78"/>
      <c r="AID102" s="78"/>
      <c r="AIE102" s="78"/>
      <c r="AIF102" s="78"/>
      <c r="AIG102" s="78"/>
      <c r="AIH102" s="78"/>
      <c r="AII102" s="78"/>
      <c r="AIJ102" s="78"/>
      <c r="AIK102" s="78"/>
      <c r="AIL102" s="78"/>
      <c r="AIM102" s="78"/>
      <c r="AIN102" s="78"/>
      <c r="AIO102" s="78"/>
      <c r="AIP102" s="78"/>
      <c r="AIQ102" s="78"/>
      <c r="AIR102" s="78"/>
      <c r="AIS102" s="78"/>
      <c r="AIT102" s="78"/>
      <c r="AIU102" s="78"/>
      <c r="AIV102" s="78"/>
      <c r="AIW102" s="78"/>
      <c r="AIX102" s="78"/>
      <c r="AIY102" s="78"/>
      <c r="AIZ102" s="78"/>
      <c r="AJA102" s="78"/>
      <c r="AJB102" s="78"/>
      <c r="AJC102" s="78"/>
      <c r="AJD102" s="78"/>
      <c r="AJE102" s="78"/>
      <c r="AJF102" s="78"/>
      <c r="AJG102" s="78"/>
      <c r="AJH102" s="78"/>
      <c r="AJI102" s="78"/>
      <c r="AJJ102" s="78"/>
      <c r="AJK102" s="78"/>
      <c r="AJL102" s="78"/>
      <c r="AJM102" s="78"/>
      <c r="AJN102" s="78"/>
      <c r="AJO102" s="78"/>
      <c r="AJP102" s="78"/>
      <c r="AJQ102" s="78"/>
      <c r="AJR102" s="78"/>
      <c r="AJS102" s="78"/>
      <c r="AJT102" s="78"/>
      <c r="AJU102" s="78"/>
      <c r="AJV102" s="78"/>
      <c r="AJW102" s="78"/>
      <c r="AJX102" s="78"/>
      <c r="AJY102" s="78"/>
      <c r="AJZ102" s="78"/>
      <c r="AKA102" s="78"/>
      <c r="AKB102" s="78"/>
      <c r="AKC102" s="78"/>
      <c r="AKD102" s="78"/>
      <c r="AKE102" s="78"/>
      <c r="AKF102" s="78"/>
      <c r="AKG102" s="78"/>
      <c r="AKH102" s="78"/>
      <c r="AKI102" s="78"/>
      <c r="AKJ102" s="78"/>
      <c r="AKK102" s="78"/>
      <c r="AKL102" s="78"/>
      <c r="AKM102" s="78"/>
      <c r="AKN102" s="78"/>
      <c r="AKO102" s="78"/>
      <c r="AKP102" s="78"/>
      <c r="AKQ102" s="78"/>
      <c r="AKR102" s="78"/>
      <c r="AKS102" s="78"/>
      <c r="AKT102" s="78"/>
      <c r="AKU102" s="78"/>
      <c r="AKV102" s="78"/>
      <c r="AKW102" s="78"/>
      <c r="AKX102" s="78"/>
      <c r="AKY102" s="78"/>
      <c r="AKZ102" s="78"/>
      <c r="ALA102" s="78"/>
      <c r="ALB102" s="78"/>
      <c r="ALC102" s="78"/>
      <c r="ALD102" s="78"/>
      <c r="ALE102" s="78"/>
      <c r="ALF102" s="78"/>
      <c r="ALG102" s="78"/>
      <c r="ALH102" s="78"/>
      <c r="ALI102" s="78"/>
      <c r="ALJ102" s="78"/>
      <c r="ALK102" s="78"/>
      <c r="ALL102" s="78"/>
      <c r="ALM102" s="78"/>
      <c r="ALN102" s="78"/>
      <c r="ALO102" s="78"/>
      <c r="ALP102" s="78"/>
      <c r="ALQ102" s="78"/>
      <c r="ALR102" s="78"/>
      <c r="ALS102" s="78"/>
      <c r="ALT102" s="78"/>
      <c r="ALU102" s="78"/>
      <c r="ALV102" s="78"/>
      <c r="ALW102" s="78"/>
      <c r="ALX102" s="78"/>
      <c r="ALY102" s="78"/>
      <c r="ALZ102" s="78"/>
      <c r="AMA102" s="78"/>
      <c r="AMB102" s="78"/>
      <c r="AMC102" s="78"/>
      <c r="AMD102" s="78"/>
      <c r="AME102" s="78"/>
      <c r="AMF102" s="78"/>
      <c r="AMG102" s="78"/>
      <c r="AMH102" s="78"/>
      <c r="AMI102" s="78"/>
      <c r="AMJ102" s="78"/>
      <c r="AMK102" s="78"/>
      <c r="AML102" s="78"/>
      <c r="AMM102" s="78"/>
      <c r="AMN102" s="78"/>
      <c r="AMO102" s="78"/>
    </row>
    <row r="103" spans="1:1029" s="79" customFormat="1" ht="42.75" customHeight="1">
      <c r="A103" s="72">
        <v>80</v>
      </c>
      <c r="B103" s="72">
        <v>22</v>
      </c>
      <c r="C103" s="66" t="s">
        <v>806</v>
      </c>
      <c r="D103" s="66" t="s">
        <v>95</v>
      </c>
      <c r="E103" s="66" t="s">
        <v>807</v>
      </c>
      <c r="F103" s="197"/>
      <c r="G103" s="66" t="s">
        <v>808</v>
      </c>
      <c r="H103" s="197">
        <v>13.62</v>
      </c>
      <c r="I103" s="197">
        <v>13.62</v>
      </c>
      <c r="J103" s="200">
        <v>1</v>
      </c>
      <c r="K103" s="197"/>
      <c r="L103" s="62"/>
      <c r="M103" s="93"/>
      <c r="N103" s="66" t="s">
        <v>809</v>
      </c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78"/>
      <c r="IK103" s="78"/>
      <c r="IL103" s="78"/>
      <c r="IM103" s="78"/>
      <c r="IN103" s="78"/>
      <c r="IO103" s="78"/>
      <c r="IP103" s="78"/>
      <c r="IQ103" s="78"/>
      <c r="IR103" s="78"/>
      <c r="IS103" s="78"/>
      <c r="IT103" s="78"/>
      <c r="IU103" s="78"/>
      <c r="IV103" s="78"/>
      <c r="IW103" s="78"/>
      <c r="IX103" s="78"/>
      <c r="IY103" s="78"/>
      <c r="IZ103" s="78"/>
      <c r="JA103" s="78"/>
      <c r="JB103" s="78"/>
      <c r="JC103" s="78"/>
      <c r="JD103" s="78"/>
      <c r="JE103" s="78"/>
      <c r="JF103" s="78"/>
      <c r="JG103" s="78"/>
      <c r="JH103" s="78"/>
      <c r="JI103" s="78"/>
      <c r="JJ103" s="78"/>
      <c r="JK103" s="78"/>
      <c r="JL103" s="78"/>
      <c r="JM103" s="78"/>
      <c r="JN103" s="78"/>
      <c r="JO103" s="78"/>
      <c r="JP103" s="78"/>
      <c r="JQ103" s="78"/>
      <c r="JR103" s="78"/>
      <c r="JS103" s="78"/>
      <c r="JT103" s="78"/>
      <c r="JU103" s="78"/>
      <c r="JV103" s="78"/>
      <c r="JW103" s="78"/>
      <c r="JX103" s="78"/>
      <c r="JY103" s="78"/>
      <c r="JZ103" s="78"/>
      <c r="KA103" s="78"/>
      <c r="KB103" s="78"/>
      <c r="KC103" s="78"/>
      <c r="KD103" s="78"/>
      <c r="KE103" s="78"/>
      <c r="KF103" s="78"/>
      <c r="KG103" s="78"/>
      <c r="KH103" s="78"/>
      <c r="KI103" s="78"/>
      <c r="KJ103" s="78"/>
      <c r="KK103" s="78"/>
      <c r="KL103" s="78"/>
      <c r="KM103" s="78"/>
      <c r="KN103" s="78"/>
      <c r="KO103" s="78"/>
      <c r="KP103" s="78"/>
      <c r="KQ103" s="78"/>
      <c r="KR103" s="78"/>
      <c r="KS103" s="78"/>
      <c r="KT103" s="78"/>
      <c r="KU103" s="78"/>
      <c r="KV103" s="78"/>
      <c r="KW103" s="78"/>
      <c r="KX103" s="78"/>
      <c r="KY103" s="78"/>
      <c r="KZ103" s="78"/>
      <c r="LA103" s="78"/>
      <c r="LB103" s="78"/>
      <c r="LC103" s="78"/>
      <c r="LD103" s="78"/>
      <c r="LE103" s="78"/>
      <c r="LF103" s="78"/>
      <c r="LG103" s="78"/>
      <c r="LH103" s="78"/>
      <c r="LI103" s="78"/>
      <c r="LJ103" s="78"/>
      <c r="LK103" s="78"/>
      <c r="LL103" s="78"/>
      <c r="LM103" s="78"/>
      <c r="LN103" s="78"/>
      <c r="LO103" s="78"/>
      <c r="LP103" s="78"/>
      <c r="LQ103" s="78"/>
      <c r="LR103" s="78"/>
      <c r="LS103" s="78"/>
      <c r="LT103" s="78"/>
      <c r="LU103" s="78"/>
      <c r="LV103" s="78"/>
      <c r="LW103" s="78"/>
      <c r="LX103" s="78"/>
      <c r="LY103" s="78"/>
      <c r="LZ103" s="78"/>
      <c r="MA103" s="78"/>
      <c r="MB103" s="78"/>
      <c r="MC103" s="78"/>
      <c r="MD103" s="78"/>
      <c r="ME103" s="78"/>
      <c r="MF103" s="78"/>
      <c r="MG103" s="78"/>
      <c r="MH103" s="78"/>
      <c r="MI103" s="78"/>
      <c r="MJ103" s="78"/>
      <c r="MK103" s="78"/>
      <c r="ML103" s="78"/>
      <c r="MM103" s="78"/>
      <c r="MN103" s="78"/>
      <c r="MO103" s="78"/>
      <c r="MP103" s="78"/>
      <c r="MQ103" s="78"/>
      <c r="MR103" s="78"/>
      <c r="MS103" s="78"/>
      <c r="MT103" s="78"/>
      <c r="MU103" s="78"/>
      <c r="MV103" s="78"/>
      <c r="MW103" s="78"/>
      <c r="MX103" s="78"/>
      <c r="MY103" s="78"/>
      <c r="MZ103" s="78"/>
      <c r="NA103" s="78"/>
      <c r="NB103" s="78"/>
      <c r="NC103" s="78"/>
      <c r="ND103" s="78"/>
      <c r="NE103" s="78"/>
      <c r="NF103" s="78"/>
      <c r="NG103" s="78"/>
      <c r="NH103" s="78"/>
      <c r="NI103" s="78"/>
      <c r="NJ103" s="78"/>
      <c r="NK103" s="78"/>
      <c r="NL103" s="78"/>
      <c r="NM103" s="78"/>
      <c r="NN103" s="78"/>
      <c r="NO103" s="78"/>
      <c r="NP103" s="78"/>
      <c r="NQ103" s="78"/>
      <c r="NR103" s="78"/>
      <c r="NS103" s="78"/>
      <c r="NT103" s="78"/>
      <c r="NU103" s="78"/>
      <c r="NV103" s="78"/>
      <c r="NW103" s="78"/>
      <c r="NX103" s="78"/>
      <c r="NY103" s="78"/>
      <c r="NZ103" s="78"/>
      <c r="OA103" s="78"/>
      <c r="OB103" s="78"/>
      <c r="OC103" s="78"/>
      <c r="OD103" s="78"/>
      <c r="OE103" s="78"/>
      <c r="OF103" s="78"/>
      <c r="OG103" s="78"/>
      <c r="OH103" s="78"/>
      <c r="OI103" s="78"/>
      <c r="OJ103" s="78"/>
      <c r="OK103" s="78"/>
      <c r="OL103" s="78"/>
      <c r="OM103" s="78"/>
      <c r="ON103" s="78"/>
      <c r="OO103" s="78"/>
      <c r="OP103" s="78"/>
      <c r="OQ103" s="78"/>
      <c r="OR103" s="78"/>
      <c r="OS103" s="78"/>
      <c r="OT103" s="78"/>
      <c r="OU103" s="78"/>
      <c r="OV103" s="78"/>
      <c r="OW103" s="78"/>
      <c r="OX103" s="78"/>
      <c r="OY103" s="78"/>
      <c r="OZ103" s="78"/>
      <c r="PA103" s="78"/>
      <c r="PB103" s="78"/>
      <c r="PC103" s="78"/>
      <c r="PD103" s="78"/>
      <c r="PE103" s="78"/>
      <c r="PF103" s="78"/>
      <c r="PG103" s="78"/>
      <c r="PH103" s="78"/>
      <c r="PI103" s="78"/>
      <c r="PJ103" s="78"/>
      <c r="PK103" s="78"/>
      <c r="PL103" s="78"/>
      <c r="PM103" s="78"/>
      <c r="PN103" s="78"/>
      <c r="PO103" s="78"/>
      <c r="PP103" s="78"/>
      <c r="PQ103" s="78"/>
      <c r="PR103" s="78"/>
      <c r="PS103" s="78"/>
      <c r="PT103" s="78"/>
      <c r="PU103" s="78"/>
      <c r="PV103" s="78"/>
      <c r="PW103" s="78"/>
      <c r="PX103" s="78"/>
      <c r="PY103" s="78"/>
      <c r="PZ103" s="78"/>
      <c r="QA103" s="78"/>
      <c r="QB103" s="78"/>
      <c r="QC103" s="78"/>
      <c r="QD103" s="78"/>
      <c r="QE103" s="78"/>
      <c r="QF103" s="78"/>
      <c r="QG103" s="78"/>
      <c r="QH103" s="78"/>
      <c r="QI103" s="78"/>
      <c r="QJ103" s="78"/>
      <c r="QK103" s="78"/>
      <c r="QL103" s="78"/>
      <c r="QM103" s="78"/>
      <c r="QN103" s="78"/>
      <c r="QO103" s="78"/>
      <c r="QP103" s="78"/>
      <c r="QQ103" s="78"/>
      <c r="QR103" s="78"/>
      <c r="QS103" s="78"/>
      <c r="QT103" s="78"/>
      <c r="QU103" s="78"/>
      <c r="QV103" s="78"/>
      <c r="QW103" s="78"/>
      <c r="QX103" s="78"/>
      <c r="QY103" s="78"/>
      <c r="QZ103" s="78"/>
      <c r="RA103" s="78"/>
      <c r="RB103" s="78"/>
      <c r="RC103" s="78"/>
      <c r="RD103" s="78"/>
      <c r="RE103" s="78"/>
      <c r="RF103" s="78"/>
      <c r="RG103" s="78"/>
      <c r="RH103" s="78"/>
      <c r="RI103" s="78"/>
      <c r="RJ103" s="78"/>
      <c r="RK103" s="78"/>
      <c r="RL103" s="78"/>
      <c r="RM103" s="78"/>
      <c r="RN103" s="78"/>
      <c r="RO103" s="78"/>
      <c r="RP103" s="78"/>
      <c r="RQ103" s="78"/>
      <c r="RR103" s="78"/>
      <c r="RS103" s="78"/>
      <c r="RT103" s="78"/>
      <c r="RU103" s="78"/>
      <c r="RV103" s="78"/>
      <c r="RW103" s="78"/>
      <c r="RX103" s="78"/>
      <c r="RY103" s="78"/>
      <c r="RZ103" s="78"/>
      <c r="SA103" s="78"/>
      <c r="SB103" s="78"/>
      <c r="SC103" s="78"/>
      <c r="SD103" s="78"/>
      <c r="SE103" s="78"/>
      <c r="SF103" s="78"/>
      <c r="SG103" s="78"/>
      <c r="SH103" s="78"/>
      <c r="SI103" s="78"/>
      <c r="SJ103" s="78"/>
      <c r="SK103" s="78"/>
      <c r="SL103" s="78"/>
      <c r="SM103" s="78"/>
      <c r="SN103" s="78"/>
      <c r="SO103" s="78"/>
      <c r="SP103" s="78"/>
      <c r="SQ103" s="78"/>
      <c r="SR103" s="78"/>
      <c r="SS103" s="78"/>
      <c r="ST103" s="78"/>
      <c r="SU103" s="78"/>
      <c r="SV103" s="78"/>
      <c r="SW103" s="78"/>
      <c r="SX103" s="78"/>
      <c r="SY103" s="78"/>
      <c r="SZ103" s="78"/>
      <c r="TA103" s="78"/>
      <c r="TB103" s="78"/>
      <c r="TC103" s="78"/>
      <c r="TD103" s="78"/>
      <c r="TE103" s="78"/>
      <c r="TF103" s="78"/>
      <c r="TG103" s="78"/>
      <c r="TH103" s="78"/>
      <c r="TI103" s="78"/>
      <c r="TJ103" s="78"/>
      <c r="TK103" s="78"/>
      <c r="TL103" s="78"/>
      <c r="TM103" s="78"/>
      <c r="TN103" s="78"/>
      <c r="TO103" s="78"/>
      <c r="TP103" s="78"/>
      <c r="TQ103" s="78"/>
      <c r="TR103" s="78"/>
      <c r="TS103" s="78"/>
      <c r="TT103" s="78"/>
      <c r="TU103" s="78"/>
      <c r="TV103" s="78"/>
      <c r="TW103" s="78"/>
      <c r="TX103" s="78"/>
      <c r="TY103" s="78"/>
      <c r="TZ103" s="78"/>
      <c r="UA103" s="78"/>
      <c r="UB103" s="78"/>
      <c r="UC103" s="78"/>
      <c r="UD103" s="78"/>
      <c r="UE103" s="78"/>
      <c r="UF103" s="78"/>
      <c r="UG103" s="78"/>
      <c r="UH103" s="78"/>
      <c r="UI103" s="78"/>
      <c r="UJ103" s="78"/>
      <c r="UK103" s="78"/>
      <c r="UL103" s="78"/>
      <c r="UM103" s="78"/>
      <c r="UN103" s="78"/>
      <c r="UO103" s="78"/>
      <c r="UP103" s="78"/>
      <c r="UQ103" s="78"/>
      <c r="UR103" s="78"/>
      <c r="US103" s="78"/>
      <c r="UT103" s="78"/>
      <c r="UU103" s="78"/>
      <c r="UV103" s="78"/>
      <c r="UW103" s="78"/>
      <c r="UX103" s="78"/>
      <c r="UY103" s="78"/>
      <c r="UZ103" s="78"/>
      <c r="VA103" s="78"/>
      <c r="VB103" s="78"/>
      <c r="VC103" s="78"/>
      <c r="VD103" s="78"/>
      <c r="VE103" s="78"/>
      <c r="VF103" s="78"/>
      <c r="VG103" s="78"/>
      <c r="VH103" s="78"/>
      <c r="VI103" s="78"/>
      <c r="VJ103" s="78"/>
      <c r="VK103" s="78"/>
      <c r="VL103" s="78"/>
      <c r="VM103" s="78"/>
      <c r="VN103" s="78"/>
      <c r="VO103" s="78"/>
      <c r="VP103" s="78"/>
      <c r="VQ103" s="78"/>
      <c r="VR103" s="78"/>
      <c r="VS103" s="78"/>
      <c r="VT103" s="78"/>
      <c r="VU103" s="78"/>
      <c r="VV103" s="78"/>
      <c r="VW103" s="78"/>
      <c r="VX103" s="78"/>
      <c r="VY103" s="78"/>
      <c r="VZ103" s="78"/>
      <c r="WA103" s="78"/>
      <c r="WB103" s="78"/>
      <c r="WC103" s="78"/>
      <c r="WD103" s="78"/>
      <c r="WE103" s="78"/>
      <c r="WF103" s="78"/>
      <c r="WG103" s="78"/>
      <c r="WH103" s="78"/>
      <c r="WI103" s="78"/>
      <c r="WJ103" s="78"/>
      <c r="WK103" s="78"/>
      <c r="WL103" s="78"/>
      <c r="WM103" s="78"/>
      <c r="WN103" s="78"/>
      <c r="WO103" s="78"/>
      <c r="WP103" s="78"/>
      <c r="WQ103" s="78"/>
      <c r="WR103" s="78"/>
      <c r="WS103" s="78"/>
      <c r="WT103" s="78"/>
      <c r="WU103" s="78"/>
      <c r="WV103" s="78"/>
      <c r="WW103" s="78"/>
      <c r="WX103" s="78"/>
      <c r="WY103" s="78"/>
      <c r="WZ103" s="78"/>
      <c r="XA103" s="78"/>
      <c r="XB103" s="78"/>
      <c r="XC103" s="78"/>
      <c r="XD103" s="78"/>
      <c r="XE103" s="78"/>
      <c r="XF103" s="78"/>
      <c r="XG103" s="78"/>
      <c r="XH103" s="78"/>
      <c r="XI103" s="78"/>
      <c r="XJ103" s="78"/>
      <c r="XK103" s="78"/>
      <c r="XL103" s="78"/>
      <c r="XM103" s="78"/>
      <c r="XN103" s="78"/>
      <c r="XO103" s="78"/>
      <c r="XP103" s="78"/>
      <c r="XQ103" s="78"/>
      <c r="XR103" s="78"/>
      <c r="XS103" s="78"/>
      <c r="XT103" s="78"/>
      <c r="XU103" s="78"/>
      <c r="XV103" s="78"/>
      <c r="XW103" s="78"/>
      <c r="XX103" s="78"/>
      <c r="XY103" s="78"/>
      <c r="XZ103" s="78"/>
      <c r="YA103" s="78"/>
      <c r="YB103" s="78"/>
      <c r="YC103" s="78"/>
      <c r="YD103" s="78"/>
      <c r="YE103" s="78"/>
      <c r="YF103" s="78"/>
      <c r="YG103" s="78"/>
      <c r="YH103" s="78"/>
      <c r="YI103" s="78"/>
      <c r="YJ103" s="78"/>
      <c r="YK103" s="78"/>
      <c r="YL103" s="78"/>
      <c r="YM103" s="78"/>
      <c r="YN103" s="78"/>
      <c r="YO103" s="78"/>
      <c r="YP103" s="78"/>
      <c r="YQ103" s="78"/>
      <c r="YR103" s="78"/>
      <c r="YS103" s="78"/>
      <c r="YT103" s="78"/>
      <c r="YU103" s="78"/>
      <c r="YV103" s="78"/>
      <c r="YW103" s="78"/>
      <c r="YX103" s="78"/>
      <c r="YY103" s="78"/>
      <c r="YZ103" s="78"/>
      <c r="ZA103" s="78"/>
      <c r="ZB103" s="78"/>
      <c r="ZC103" s="78"/>
      <c r="ZD103" s="78"/>
      <c r="ZE103" s="78"/>
      <c r="ZF103" s="78"/>
      <c r="ZG103" s="78"/>
      <c r="ZH103" s="78"/>
      <c r="ZI103" s="78"/>
      <c r="ZJ103" s="78"/>
      <c r="ZK103" s="78"/>
      <c r="ZL103" s="78"/>
      <c r="ZM103" s="78"/>
      <c r="ZN103" s="78"/>
      <c r="ZO103" s="78"/>
      <c r="ZP103" s="78"/>
      <c r="ZQ103" s="78"/>
      <c r="ZR103" s="78"/>
      <c r="ZS103" s="78"/>
      <c r="ZT103" s="78"/>
      <c r="ZU103" s="78"/>
      <c r="ZV103" s="78"/>
      <c r="ZW103" s="78"/>
      <c r="ZX103" s="78"/>
      <c r="ZY103" s="78"/>
      <c r="ZZ103" s="78"/>
      <c r="AAA103" s="78"/>
      <c r="AAB103" s="78"/>
      <c r="AAC103" s="78"/>
      <c r="AAD103" s="78"/>
      <c r="AAE103" s="78"/>
      <c r="AAF103" s="78"/>
      <c r="AAG103" s="78"/>
      <c r="AAH103" s="78"/>
      <c r="AAI103" s="78"/>
      <c r="AAJ103" s="78"/>
      <c r="AAK103" s="78"/>
      <c r="AAL103" s="78"/>
      <c r="AAM103" s="78"/>
      <c r="AAN103" s="78"/>
      <c r="AAO103" s="78"/>
      <c r="AAP103" s="78"/>
      <c r="AAQ103" s="78"/>
      <c r="AAR103" s="78"/>
      <c r="AAS103" s="78"/>
      <c r="AAT103" s="78"/>
      <c r="AAU103" s="78"/>
      <c r="AAV103" s="78"/>
      <c r="AAW103" s="78"/>
      <c r="AAX103" s="78"/>
      <c r="AAY103" s="78"/>
      <c r="AAZ103" s="78"/>
      <c r="ABA103" s="78"/>
      <c r="ABB103" s="78"/>
      <c r="ABC103" s="78"/>
      <c r="ABD103" s="78"/>
      <c r="ABE103" s="78"/>
      <c r="ABF103" s="78"/>
      <c r="ABG103" s="78"/>
      <c r="ABH103" s="78"/>
      <c r="ABI103" s="78"/>
      <c r="ABJ103" s="78"/>
      <c r="ABK103" s="78"/>
      <c r="ABL103" s="78"/>
      <c r="ABM103" s="78"/>
      <c r="ABN103" s="78"/>
      <c r="ABO103" s="78"/>
      <c r="ABP103" s="78"/>
      <c r="ABQ103" s="78"/>
      <c r="ABR103" s="78"/>
      <c r="ABS103" s="78"/>
      <c r="ABT103" s="78"/>
      <c r="ABU103" s="78"/>
      <c r="ABV103" s="78"/>
      <c r="ABW103" s="78"/>
      <c r="ABX103" s="78"/>
      <c r="ABY103" s="78"/>
      <c r="ABZ103" s="78"/>
      <c r="ACA103" s="78"/>
      <c r="ACB103" s="78"/>
      <c r="ACC103" s="78"/>
      <c r="ACD103" s="78"/>
      <c r="ACE103" s="78"/>
      <c r="ACF103" s="78"/>
      <c r="ACG103" s="78"/>
      <c r="ACH103" s="78"/>
      <c r="ACI103" s="78"/>
      <c r="ACJ103" s="78"/>
      <c r="ACK103" s="78"/>
      <c r="ACL103" s="78"/>
      <c r="ACM103" s="78"/>
      <c r="ACN103" s="78"/>
      <c r="ACO103" s="78"/>
      <c r="ACP103" s="78"/>
      <c r="ACQ103" s="78"/>
      <c r="ACR103" s="78"/>
      <c r="ACS103" s="78"/>
      <c r="ACT103" s="78"/>
      <c r="ACU103" s="78"/>
      <c r="ACV103" s="78"/>
      <c r="ACW103" s="78"/>
      <c r="ACX103" s="78"/>
      <c r="ACY103" s="78"/>
      <c r="ACZ103" s="78"/>
      <c r="ADA103" s="78"/>
      <c r="ADB103" s="78"/>
      <c r="ADC103" s="78"/>
      <c r="ADD103" s="78"/>
      <c r="ADE103" s="78"/>
      <c r="ADF103" s="78"/>
      <c r="ADG103" s="78"/>
      <c r="ADH103" s="78"/>
      <c r="ADI103" s="78"/>
      <c r="ADJ103" s="78"/>
      <c r="ADK103" s="78"/>
      <c r="ADL103" s="78"/>
      <c r="ADM103" s="78"/>
      <c r="ADN103" s="78"/>
      <c r="ADO103" s="78"/>
      <c r="ADP103" s="78"/>
      <c r="ADQ103" s="78"/>
      <c r="ADR103" s="78"/>
      <c r="ADS103" s="78"/>
      <c r="ADT103" s="78"/>
      <c r="ADU103" s="78"/>
      <c r="ADV103" s="78"/>
      <c r="ADW103" s="78"/>
      <c r="ADX103" s="78"/>
      <c r="ADY103" s="78"/>
      <c r="ADZ103" s="78"/>
      <c r="AEA103" s="78"/>
      <c r="AEB103" s="78"/>
      <c r="AEC103" s="78"/>
      <c r="AED103" s="78"/>
      <c r="AEE103" s="78"/>
      <c r="AEF103" s="78"/>
      <c r="AEG103" s="78"/>
      <c r="AEH103" s="78"/>
      <c r="AEI103" s="78"/>
      <c r="AEJ103" s="78"/>
      <c r="AEK103" s="78"/>
      <c r="AEL103" s="78"/>
      <c r="AEM103" s="78"/>
      <c r="AEN103" s="78"/>
      <c r="AEO103" s="78"/>
      <c r="AEP103" s="78"/>
      <c r="AEQ103" s="78"/>
      <c r="AER103" s="78"/>
      <c r="AES103" s="78"/>
      <c r="AET103" s="78"/>
      <c r="AEU103" s="78"/>
      <c r="AEV103" s="78"/>
      <c r="AEW103" s="78"/>
      <c r="AEX103" s="78"/>
      <c r="AEY103" s="78"/>
      <c r="AEZ103" s="78"/>
      <c r="AFA103" s="78"/>
      <c r="AFB103" s="78"/>
      <c r="AFC103" s="78"/>
      <c r="AFD103" s="78"/>
      <c r="AFE103" s="78"/>
      <c r="AFF103" s="78"/>
      <c r="AFG103" s="78"/>
      <c r="AFH103" s="78"/>
      <c r="AFI103" s="78"/>
      <c r="AFJ103" s="78"/>
      <c r="AFK103" s="78"/>
      <c r="AFL103" s="78"/>
      <c r="AFM103" s="78"/>
      <c r="AFN103" s="78"/>
      <c r="AFO103" s="78"/>
      <c r="AFP103" s="78"/>
      <c r="AFQ103" s="78"/>
      <c r="AFR103" s="78"/>
      <c r="AFS103" s="78"/>
      <c r="AFT103" s="78"/>
      <c r="AFU103" s="78"/>
      <c r="AFV103" s="78"/>
      <c r="AFW103" s="78"/>
      <c r="AFX103" s="78"/>
      <c r="AFY103" s="78"/>
      <c r="AFZ103" s="78"/>
      <c r="AGA103" s="78"/>
      <c r="AGB103" s="78"/>
      <c r="AGC103" s="78"/>
      <c r="AGD103" s="78"/>
      <c r="AGE103" s="78"/>
      <c r="AGF103" s="78"/>
      <c r="AGG103" s="78"/>
      <c r="AGH103" s="78"/>
      <c r="AGI103" s="78"/>
      <c r="AGJ103" s="78"/>
      <c r="AGK103" s="78"/>
      <c r="AGL103" s="78"/>
      <c r="AGM103" s="78"/>
      <c r="AGN103" s="78"/>
      <c r="AGO103" s="78"/>
      <c r="AGP103" s="78"/>
      <c r="AGQ103" s="78"/>
      <c r="AGR103" s="78"/>
      <c r="AGS103" s="78"/>
      <c r="AGT103" s="78"/>
      <c r="AGU103" s="78"/>
      <c r="AGV103" s="78"/>
      <c r="AGW103" s="78"/>
      <c r="AGX103" s="78"/>
      <c r="AGY103" s="78"/>
      <c r="AGZ103" s="78"/>
      <c r="AHA103" s="78"/>
      <c r="AHB103" s="78"/>
      <c r="AHC103" s="78"/>
      <c r="AHD103" s="78"/>
      <c r="AHE103" s="78"/>
      <c r="AHF103" s="78"/>
      <c r="AHG103" s="78"/>
      <c r="AHH103" s="78"/>
      <c r="AHI103" s="78"/>
      <c r="AHJ103" s="78"/>
      <c r="AHK103" s="78"/>
      <c r="AHL103" s="78"/>
      <c r="AHM103" s="78"/>
      <c r="AHN103" s="78"/>
      <c r="AHO103" s="78"/>
      <c r="AHP103" s="78"/>
      <c r="AHQ103" s="78"/>
      <c r="AHR103" s="78"/>
      <c r="AHS103" s="78"/>
      <c r="AHT103" s="78"/>
      <c r="AHU103" s="78"/>
      <c r="AHV103" s="78"/>
      <c r="AHW103" s="78"/>
      <c r="AHX103" s="78"/>
      <c r="AHY103" s="78"/>
      <c r="AHZ103" s="78"/>
      <c r="AIA103" s="78"/>
      <c r="AIB103" s="78"/>
      <c r="AIC103" s="78"/>
      <c r="AID103" s="78"/>
      <c r="AIE103" s="78"/>
      <c r="AIF103" s="78"/>
      <c r="AIG103" s="78"/>
      <c r="AIH103" s="78"/>
      <c r="AII103" s="78"/>
      <c r="AIJ103" s="78"/>
      <c r="AIK103" s="78"/>
      <c r="AIL103" s="78"/>
      <c r="AIM103" s="78"/>
      <c r="AIN103" s="78"/>
      <c r="AIO103" s="78"/>
      <c r="AIP103" s="78"/>
      <c r="AIQ103" s="78"/>
      <c r="AIR103" s="78"/>
      <c r="AIS103" s="78"/>
      <c r="AIT103" s="78"/>
      <c r="AIU103" s="78"/>
      <c r="AIV103" s="78"/>
      <c r="AIW103" s="78"/>
      <c r="AIX103" s="78"/>
      <c r="AIY103" s="78"/>
      <c r="AIZ103" s="78"/>
      <c r="AJA103" s="78"/>
      <c r="AJB103" s="78"/>
      <c r="AJC103" s="78"/>
      <c r="AJD103" s="78"/>
      <c r="AJE103" s="78"/>
      <c r="AJF103" s="78"/>
      <c r="AJG103" s="78"/>
      <c r="AJH103" s="78"/>
      <c r="AJI103" s="78"/>
      <c r="AJJ103" s="78"/>
      <c r="AJK103" s="78"/>
      <c r="AJL103" s="78"/>
      <c r="AJM103" s="78"/>
      <c r="AJN103" s="78"/>
      <c r="AJO103" s="78"/>
      <c r="AJP103" s="78"/>
      <c r="AJQ103" s="78"/>
      <c r="AJR103" s="78"/>
      <c r="AJS103" s="78"/>
      <c r="AJT103" s="78"/>
      <c r="AJU103" s="78"/>
      <c r="AJV103" s="78"/>
      <c r="AJW103" s="78"/>
      <c r="AJX103" s="78"/>
      <c r="AJY103" s="78"/>
      <c r="AJZ103" s="78"/>
      <c r="AKA103" s="78"/>
      <c r="AKB103" s="78"/>
      <c r="AKC103" s="78"/>
      <c r="AKD103" s="78"/>
      <c r="AKE103" s="78"/>
      <c r="AKF103" s="78"/>
      <c r="AKG103" s="78"/>
      <c r="AKH103" s="78"/>
      <c r="AKI103" s="78"/>
      <c r="AKJ103" s="78"/>
      <c r="AKK103" s="78"/>
      <c r="AKL103" s="78"/>
      <c r="AKM103" s="78"/>
      <c r="AKN103" s="78"/>
      <c r="AKO103" s="78"/>
      <c r="AKP103" s="78"/>
      <c r="AKQ103" s="78"/>
      <c r="AKR103" s="78"/>
      <c r="AKS103" s="78"/>
      <c r="AKT103" s="78"/>
      <c r="AKU103" s="78"/>
      <c r="AKV103" s="78"/>
      <c r="AKW103" s="78"/>
      <c r="AKX103" s="78"/>
      <c r="AKY103" s="78"/>
      <c r="AKZ103" s="78"/>
      <c r="ALA103" s="78"/>
      <c r="ALB103" s="78"/>
      <c r="ALC103" s="78"/>
      <c r="ALD103" s="78"/>
      <c r="ALE103" s="78"/>
      <c r="ALF103" s="78"/>
      <c r="ALG103" s="78"/>
      <c r="ALH103" s="78"/>
      <c r="ALI103" s="78"/>
      <c r="ALJ103" s="78"/>
      <c r="ALK103" s="78"/>
      <c r="ALL103" s="78"/>
      <c r="ALM103" s="78"/>
      <c r="ALN103" s="78"/>
      <c r="ALO103" s="78"/>
      <c r="ALP103" s="78"/>
      <c r="ALQ103" s="78"/>
      <c r="ALR103" s="78"/>
      <c r="ALS103" s="78"/>
      <c r="ALT103" s="78"/>
      <c r="ALU103" s="78"/>
      <c r="ALV103" s="78"/>
      <c r="ALW103" s="78"/>
      <c r="ALX103" s="78"/>
      <c r="ALY103" s="78"/>
      <c r="ALZ103" s="78"/>
      <c r="AMA103" s="78"/>
      <c r="AMB103" s="78"/>
      <c r="AMC103" s="78"/>
      <c r="AMD103" s="78"/>
      <c r="AME103" s="78"/>
      <c r="AMF103" s="78"/>
      <c r="AMG103" s="78"/>
      <c r="AMH103" s="78"/>
      <c r="AMI103" s="78"/>
      <c r="AMJ103" s="78"/>
      <c r="AMK103" s="78"/>
      <c r="AML103" s="78"/>
      <c r="AMM103" s="78"/>
      <c r="AMN103" s="78"/>
      <c r="AMO103" s="78"/>
    </row>
    <row r="104" spans="1:1029" s="79" customFormat="1" ht="39" customHeight="1">
      <c r="A104" s="72">
        <v>81</v>
      </c>
      <c r="B104" s="72">
        <v>23</v>
      </c>
      <c r="C104" s="66" t="s">
        <v>810</v>
      </c>
      <c r="D104" s="66" t="s">
        <v>95</v>
      </c>
      <c r="E104" s="66" t="s">
        <v>94</v>
      </c>
      <c r="F104" s="197"/>
      <c r="G104" s="66" t="s">
        <v>811</v>
      </c>
      <c r="H104" s="197">
        <v>15.37</v>
      </c>
      <c r="I104" s="197">
        <v>15.37</v>
      </c>
      <c r="J104" s="200">
        <v>1</v>
      </c>
      <c r="K104" s="19"/>
      <c r="L104" s="66"/>
      <c r="M104" s="84"/>
      <c r="N104" s="62" t="s">
        <v>812</v>
      </c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78"/>
      <c r="IK104" s="78"/>
      <c r="IL104" s="78"/>
      <c r="IM104" s="78"/>
      <c r="IN104" s="78"/>
      <c r="IO104" s="78"/>
      <c r="IP104" s="78"/>
      <c r="IQ104" s="78"/>
      <c r="IR104" s="78"/>
      <c r="IS104" s="78"/>
      <c r="IT104" s="78"/>
      <c r="IU104" s="78"/>
      <c r="IV104" s="78"/>
      <c r="IW104" s="78"/>
      <c r="IX104" s="78"/>
      <c r="IY104" s="78"/>
      <c r="IZ104" s="78"/>
      <c r="JA104" s="78"/>
      <c r="JB104" s="78"/>
      <c r="JC104" s="78"/>
      <c r="JD104" s="78"/>
      <c r="JE104" s="78"/>
      <c r="JF104" s="78"/>
      <c r="JG104" s="78"/>
      <c r="JH104" s="78"/>
      <c r="JI104" s="78"/>
      <c r="JJ104" s="78"/>
      <c r="JK104" s="78"/>
      <c r="JL104" s="78"/>
      <c r="JM104" s="78"/>
      <c r="JN104" s="78"/>
      <c r="JO104" s="78"/>
      <c r="JP104" s="78"/>
      <c r="JQ104" s="78"/>
      <c r="JR104" s="78"/>
      <c r="JS104" s="78"/>
      <c r="JT104" s="78"/>
      <c r="JU104" s="78"/>
      <c r="JV104" s="78"/>
      <c r="JW104" s="78"/>
      <c r="JX104" s="78"/>
      <c r="JY104" s="78"/>
      <c r="JZ104" s="78"/>
      <c r="KA104" s="78"/>
      <c r="KB104" s="78"/>
      <c r="KC104" s="78"/>
      <c r="KD104" s="78"/>
      <c r="KE104" s="78"/>
      <c r="KF104" s="78"/>
      <c r="KG104" s="78"/>
      <c r="KH104" s="78"/>
      <c r="KI104" s="78"/>
      <c r="KJ104" s="78"/>
      <c r="KK104" s="78"/>
      <c r="KL104" s="78"/>
      <c r="KM104" s="78"/>
      <c r="KN104" s="78"/>
      <c r="KO104" s="78"/>
      <c r="KP104" s="78"/>
      <c r="KQ104" s="78"/>
      <c r="KR104" s="78"/>
      <c r="KS104" s="78"/>
      <c r="KT104" s="78"/>
      <c r="KU104" s="78"/>
      <c r="KV104" s="78"/>
      <c r="KW104" s="78"/>
      <c r="KX104" s="78"/>
      <c r="KY104" s="78"/>
      <c r="KZ104" s="78"/>
      <c r="LA104" s="78"/>
      <c r="LB104" s="78"/>
      <c r="LC104" s="78"/>
      <c r="LD104" s="78"/>
      <c r="LE104" s="78"/>
      <c r="LF104" s="78"/>
      <c r="LG104" s="78"/>
      <c r="LH104" s="78"/>
      <c r="LI104" s="78"/>
      <c r="LJ104" s="78"/>
      <c r="LK104" s="78"/>
      <c r="LL104" s="78"/>
      <c r="LM104" s="78"/>
      <c r="LN104" s="78"/>
      <c r="LO104" s="78"/>
      <c r="LP104" s="78"/>
      <c r="LQ104" s="78"/>
      <c r="LR104" s="78"/>
      <c r="LS104" s="78"/>
      <c r="LT104" s="78"/>
      <c r="LU104" s="78"/>
      <c r="LV104" s="78"/>
      <c r="LW104" s="78"/>
      <c r="LX104" s="78"/>
      <c r="LY104" s="78"/>
      <c r="LZ104" s="78"/>
      <c r="MA104" s="78"/>
      <c r="MB104" s="78"/>
      <c r="MC104" s="78"/>
      <c r="MD104" s="78"/>
      <c r="ME104" s="78"/>
      <c r="MF104" s="78"/>
      <c r="MG104" s="78"/>
      <c r="MH104" s="78"/>
      <c r="MI104" s="78"/>
      <c r="MJ104" s="78"/>
      <c r="MK104" s="78"/>
      <c r="ML104" s="78"/>
      <c r="MM104" s="78"/>
      <c r="MN104" s="78"/>
      <c r="MO104" s="78"/>
      <c r="MP104" s="78"/>
      <c r="MQ104" s="78"/>
      <c r="MR104" s="78"/>
      <c r="MS104" s="78"/>
      <c r="MT104" s="78"/>
      <c r="MU104" s="78"/>
      <c r="MV104" s="78"/>
      <c r="MW104" s="78"/>
      <c r="MX104" s="78"/>
      <c r="MY104" s="78"/>
      <c r="MZ104" s="78"/>
      <c r="NA104" s="78"/>
      <c r="NB104" s="78"/>
      <c r="NC104" s="78"/>
      <c r="ND104" s="78"/>
      <c r="NE104" s="78"/>
      <c r="NF104" s="78"/>
      <c r="NG104" s="78"/>
      <c r="NH104" s="78"/>
      <c r="NI104" s="78"/>
      <c r="NJ104" s="78"/>
      <c r="NK104" s="78"/>
      <c r="NL104" s="78"/>
      <c r="NM104" s="78"/>
      <c r="NN104" s="78"/>
      <c r="NO104" s="78"/>
      <c r="NP104" s="78"/>
      <c r="NQ104" s="78"/>
      <c r="NR104" s="78"/>
      <c r="NS104" s="78"/>
      <c r="NT104" s="78"/>
      <c r="NU104" s="78"/>
      <c r="NV104" s="78"/>
      <c r="NW104" s="78"/>
      <c r="NX104" s="78"/>
      <c r="NY104" s="78"/>
      <c r="NZ104" s="78"/>
      <c r="OA104" s="78"/>
      <c r="OB104" s="78"/>
      <c r="OC104" s="78"/>
      <c r="OD104" s="78"/>
      <c r="OE104" s="78"/>
      <c r="OF104" s="78"/>
      <c r="OG104" s="78"/>
      <c r="OH104" s="78"/>
      <c r="OI104" s="78"/>
      <c r="OJ104" s="78"/>
      <c r="OK104" s="78"/>
      <c r="OL104" s="78"/>
      <c r="OM104" s="78"/>
      <c r="ON104" s="78"/>
      <c r="OO104" s="78"/>
      <c r="OP104" s="78"/>
      <c r="OQ104" s="78"/>
      <c r="OR104" s="78"/>
      <c r="OS104" s="78"/>
      <c r="OT104" s="78"/>
      <c r="OU104" s="78"/>
      <c r="OV104" s="78"/>
      <c r="OW104" s="78"/>
      <c r="OX104" s="78"/>
      <c r="OY104" s="78"/>
      <c r="OZ104" s="78"/>
      <c r="PA104" s="78"/>
      <c r="PB104" s="78"/>
      <c r="PC104" s="78"/>
      <c r="PD104" s="78"/>
      <c r="PE104" s="78"/>
      <c r="PF104" s="78"/>
      <c r="PG104" s="78"/>
      <c r="PH104" s="78"/>
      <c r="PI104" s="78"/>
      <c r="PJ104" s="78"/>
      <c r="PK104" s="78"/>
      <c r="PL104" s="78"/>
      <c r="PM104" s="78"/>
      <c r="PN104" s="78"/>
      <c r="PO104" s="78"/>
      <c r="PP104" s="78"/>
      <c r="PQ104" s="78"/>
      <c r="PR104" s="78"/>
      <c r="PS104" s="78"/>
      <c r="PT104" s="78"/>
      <c r="PU104" s="78"/>
      <c r="PV104" s="78"/>
      <c r="PW104" s="78"/>
      <c r="PX104" s="78"/>
      <c r="PY104" s="78"/>
      <c r="PZ104" s="78"/>
      <c r="QA104" s="78"/>
      <c r="QB104" s="78"/>
      <c r="QC104" s="78"/>
      <c r="QD104" s="78"/>
      <c r="QE104" s="78"/>
      <c r="QF104" s="78"/>
      <c r="QG104" s="78"/>
      <c r="QH104" s="78"/>
      <c r="QI104" s="78"/>
      <c r="QJ104" s="78"/>
      <c r="QK104" s="78"/>
      <c r="QL104" s="78"/>
      <c r="QM104" s="78"/>
      <c r="QN104" s="78"/>
      <c r="QO104" s="78"/>
      <c r="QP104" s="78"/>
      <c r="QQ104" s="78"/>
      <c r="QR104" s="78"/>
      <c r="QS104" s="78"/>
      <c r="QT104" s="78"/>
      <c r="QU104" s="78"/>
      <c r="QV104" s="78"/>
      <c r="QW104" s="78"/>
      <c r="QX104" s="78"/>
      <c r="QY104" s="78"/>
      <c r="QZ104" s="78"/>
      <c r="RA104" s="78"/>
      <c r="RB104" s="78"/>
      <c r="RC104" s="78"/>
      <c r="RD104" s="78"/>
      <c r="RE104" s="78"/>
      <c r="RF104" s="78"/>
      <c r="RG104" s="78"/>
      <c r="RH104" s="78"/>
      <c r="RI104" s="78"/>
      <c r="RJ104" s="78"/>
      <c r="RK104" s="78"/>
      <c r="RL104" s="78"/>
      <c r="RM104" s="78"/>
      <c r="RN104" s="78"/>
      <c r="RO104" s="78"/>
      <c r="RP104" s="78"/>
      <c r="RQ104" s="78"/>
      <c r="RR104" s="78"/>
      <c r="RS104" s="78"/>
      <c r="RT104" s="78"/>
      <c r="RU104" s="78"/>
      <c r="RV104" s="78"/>
      <c r="RW104" s="78"/>
      <c r="RX104" s="78"/>
      <c r="RY104" s="78"/>
      <c r="RZ104" s="78"/>
      <c r="SA104" s="78"/>
      <c r="SB104" s="78"/>
      <c r="SC104" s="78"/>
      <c r="SD104" s="78"/>
      <c r="SE104" s="78"/>
      <c r="SF104" s="78"/>
      <c r="SG104" s="78"/>
      <c r="SH104" s="78"/>
      <c r="SI104" s="78"/>
      <c r="SJ104" s="78"/>
      <c r="SK104" s="78"/>
      <c r="SL104" s="78"/>
      <c r="SM104" s="78"/>
      <c r="SN104" s="78"/>
      <c r="SO104" s="78"/>
      <c r="SP104" s="78"/>
      <c r="SQ104" s="78"/>
      <c r="SR104" s="78"/>
      <c r="SS104" s="78"/>
      <c r="ST104" s="78"/>
      <c r="SU104" s="78"/>
      <c r="SV104" s="78"/>
      <c r="SW104" s="78"/>
      <c r="SX104" s="78"/>
      <c r="SY104" s="78"/>
      <c r="SZ104" s="78"/>
      <c r="TA104" s="78"/>
      <c r="TB104" s="78"/>
      <c r="TC104" s="78"/>
      <c r="TD104" s="78"/>
      <c r="TE104" s="78"/>
      <c r="TF104" s="78"/>
      <c r="TG104" s="78"/>
      <c r="TH104" s="78"/>
      <c r="TI104" s="78"/>
      <c r="TJ104" s="78"/>
      <c r="TK104" s="78"/>
      <c r="TL104" s="78"/>
      <c r="TM104" s="78"/>
      <c r="TN104" s="78"/>
      <c r="TO104" s="78"/>
      <c r="TP104" s="78"/>
      <c r="TQ104" s="78"/>
      <c r="TR104" s="78"/>
      <c r="TS104" s="78"/>
      <c r="TT104" s="78"/>
      <c r="TU104" s="78"/>
      <c r="TV104" s="78"/>
      <c r="TW104" s="78"/>
      <c r="TX104" s="78"/>
      <c r="TY104" s="78"/>
      <c r="TZ104" s="78"/>
      <c r="UA104" s="78"/>
      <c r="UB104" s="78"/>
      <c r="UC104" s="78"/>
      <c r="UD104" s="78"/>
      <c r="UE104" s="78"/>
      <c r="UF104" s="78"/>
      <c r="UG104" s="78"/>
      <c r="UH104" s="78"/>
      <c r="UI104" s="78"/>
      <c r="UJ104" s="78"/>
      <c r="UK104" s="78"/>
      <c r="UL104" s="78"/>
      <c r="UM104" s="78"/>
      <c r="UN104" s="78"/>
      <c r="UO104" s="78"/>
      <c r="UP104" s="78"/>
      <c r="UQ104" s="78"/>
      <c r="UR104" s="78"/>
      <c r="US104" s="78"/>
      <c r="UT104" s="78"/>
      <c r="UU104" s="78"/>
      <c r="UV104" s="78"/>
      <c r="UW104" s="78"/>
      <c r="UX104" s="78"/>
      <c r="UY104" s="78"/>
      <c r="UZ104" s="78"/>
      <c r="VA104" s="78"/>
      <c r="VB104" s="78"/>
      <c r="VC104" s="78"/>
      <c r="VD104" s="78"/>
      <c r="VE104" s="78"/>
      <c r="VF104" s="78"/>
      <c r="VG104" s="78"/>
      <c r="VH104" s="78"/>
      <c r="VI104" s="78"/>
      <c r="VJ104" s="78"/>
      <c r="VK104" s="78"/>
      <c r="VL104" s="78"/>
      <c r="VM104" s="78"/>
      <c r="VN104" s="78"/>
      <c r="VO104" s="78"/>
      <c r="VP104" s="78"/>
      <c r="VQ104" s="78"/>
      <c r="VR104" s="78"/>
      <c r="VS104" s="78"/>
      <c r="VT104" s="78"/>
      <c r="VU104" s="78"/>
      <c r="VV104" s="78"/>
      <c r="VW104" s="78"/>
      <c r="VX104" s="78"/>
      <c r="VY104" s="78"/>
      <c r="VZ104" s="78"/>
      <c r="WA104" s="78"/>
      <c r="WB104" s="78"/>
      <c r="WC104" s="78"/>
      <c r="WD104" s="78"/>
      <c r="WE104" s="78"/>
      <c r="WF104" s="78"/>
      <c r="WG104" s="78"/>
      <c r="WH104" s="78"/>
      <c r="WI104" s="78"/>
      <c r="WJ104" s="78"/>
      <c r="WK104" s="78"/>
      <c r="WL104" s="78"/>
      <c r="WM104" s="78"/>
      <c r="WN104" s="78"/>
      <c r="WO104" s="78"/>
      <c r="WP104" s="78"/>
      <c r="WQ104" s="78"/>
      <c r="WR104" s="78"/>
      <c r="WS104" s="78"/>
      <c r="WT104" s="78"/>
      <c r="WU104" s="78"/>
      <c r="WV104" s="78"/>
      <c r="WW104" s="78"/>
      <c r="WX104" s="78"/>
      <c r="WY104" s="78"/>
      <c r="WZ104" s="78"/>
      <c r="XA104" s="78"/>
      <c r="XB104" s="78"/>
      <c r="XC104" s="78"/>
      <c r="XD104" s="78"/>
      <c r="XE104" s="78"/>
      <c r="XF104" s="78"/>
      <c r="XG104" s="78"/>
      <c r="XH104" s="78"/>
      <c r="XI104" s="78"/>
      <c r="XJ104" s="78"/>
      <c r="XK104" s="78"/>
      <c r="XL104" s="78"/>
      <c r="XM104" s="78"/>
      <c r="XN104" s="78"/>
      <c r="XO104" s="78"/>
      <c r="XP104" s="78"/>
      <c r="XQ104" s="78"/>
      <c r="XR104" s="78"/>
      <c r="XS104" s="78"/>
      <c r="XT104" s="78"/>
      <c r="XU104" s="78"/>
      <c r="XV104" s="78"/>
      <c r="XW104" s="78"/>
      <c r="XX104" s="78"/>
      <c r="XY104" s="78"/>
      <c r="XZ104" s="78"/>
      <c r="YA104" s="78"/>
      <c r="YB104" s="78"/>
      <c r="YC104" s="78"/>
      <c r="YD104" s="78"/>
      <c r="YE104" s="78"/>
      <c r="YF104" s="78"/>
      <c r="YG104" s="78"/>
      <c r="YH104" s="78"/>
      <c r="YI104" s="78"/>
      <c r="YJ104" s="78"/>
      <c r="YK104" s="78"/>
      <c r="YL104" s="78"/>
      <c r="YM104" s="78"/>
      <c r="YN104" s="78"/>
      <c r="YO104" s="78"/>
      <c r="YP104" s="78"/>
      <c r="YQ104" s="78"/>
      <c r="YR104" s="78"/>
      <c r="YS104" s="78"/>
      <c r="YT104" s="78"/>
      <c r="YU104" s="78"/>
      <c r="YV104" s="78"/>
      <c r="YW104" s="78"/>
      <c r="YX104" s="78"/>
      <c r="YY104" s="78"/>
      <c r="YZ104" s="78"/>
      <c r="ZA104" s="78"/>
      <c r="ZB104" s="78"/>
      <c r="ZC104" s="78"/>
      <c r="ZD104" s="78"/>
      <c r="ZE104" s="78"/>
      <c r="ZF104" s="78"/>
      <c r="ZG104" s="78"/>
      <c r="ZH104" s="78"/>
      <c r="ZI104" s="78"/>
      <c r="ZJ104" s="78"/>
      <c r="ZK104" s="78"/>
      <c r="ZL104" s="78"/>
      <c r="ZM104" s="78"/>
      <c r="ZN104" s="78"/>
      <c r="ZO104" s="78"/>
      <c r="ZP104" s="78"/>
      <c r="ZQ104" s="78"/>
      <c r="ZR104" s="78"/>
      <c r="ZS104" s="78"/>
      <c r="ZT104" s="78"/>
      <c r="ZU104" s="78"/>
      <c r="ZV104" s="78"/>
      <c r="ZW104" s="78"/>
      <c r="ZX104" s="78"/>
      <c r="ZY104" s="78"/>
      <c r="ZZ104" s="78"/>
      <c r="AAA104" s="78"/>
      <c r="AAB104" s="78"/>
      <c r="AAC104" s="78"/>
      <c r="AAD104" s="78"/>
      <c r="AAE104" s="78"/>
      <c r="AAF104" s="78"/>
      <c r="AAG104" s="78"/>
      <c r="AAH104" s="78"/>
      <c r="AAI104" s="78"/>
      <c r="AAJ104" s="78"/>
      <c r="AAK104" s="78"/>
      <c r="AAL104" s="78"/>
      <c r="AAM104" s="78"/>
      <c r="AAN104" s="78"/>
      <c r="AAO104" s="78"/>
      <c r="AAP104" s="78"/>
      <c r="AAQ104" s="78"/>
      <c r="AAR104" s="78"/>
      <c r="AAS104" s="78"/>
      <c r="AAT104" s="78"/>
      <c r="AAU104" s="78"/>
      <c r="AAV104" s="78"/>
      <c r="AAW104" s="78"/>
      <c r="AAX104" s="78"/>
      <c r="AAY104" s="78"/>
      <c r="AAZ104" s="78"/>
      <c r="ABA104" s="78"/>
      <c r="ABB104" s="78"/>
      <c r="ABC104" s="78"/>
      <c r="ABD104" s="78"/>
      <c r="ABE104" s="78"/>
      <c r="ABF104" s="78"/>
      <c r="ABG104" s="78"/>
      <c r="ABH104" s="78"/>
      <c r="ABI104" s="78"/>
      <c r="ABJ104" s="78"/>
      <c r="ABK104" s="78"/>
      <c r="ABL104" s="78"/>
      <c r="ABM104" s="78"/>
      <c r="ABN104" s="78"/>
      <c r="ABO104" s="78"/>
      <c r="ABP104" s="78"/>
      <c r="ABQ104" s="78"/>
      <c r="ABR104" s="78"/>
      <c r="ABS104" s="78"/>
      <c r="ABT104" s="78"/>
      <c r="ABU104" s="78"/>
      <c r="ABV104" s="78"/>
      <c r="ABW104" s="78"/>
      <c r="ABX104" s="78"/>
      <c r="ABY104" s="78"/>
      <c r="ABZ104" s="78"/>
      <c r="ACA104" s="78"/>
      <c r="ACB104" s="78"/>
      <c r="ACC104" s="78"/>
      <c r="ACD104" s="78"/>
      <c r="ACE104" s="78"/>
      <c r="ACF104" s="78"/>
      <c r="ACG104" s="78"/>
      <c r="ACH104" s="78"/>
      <c r="ACI104" s="78"/>
      <c r="ACJ104" s="78"/>
      <c r="ACK104" s="78"/>
      <c r="ACL104" s="78"/>
      <c r="ACM104" s="78"/>
      <c r="ACN104" s="78"/>
      <c r="ACO104" s="78"/>
      <c r="ACP104" s="78"/>
      <c r="ACQ104" s="78"/>
      <c r="ACR104" s="78"/>
      <c r="ACS104" s="78"/>
      <c r="ACT104" s="78"/>
      <c r="ACU104" s="78"/>
      <c r="ACV104" s="78"/>
      <c r="ACW104" s="78"/>
      <c r="ACX104" s="78"/>
      <c r="ACY104" s="78"/>
      <c r="ACZ104" s="78"/>
      <c r="ADA104" s="78"/>
      <c r="ADB104" s="78"/>
      <c r="ADC104" s="78"/>
      <c r="ADD104" s="78"/>
      <c r="ADE104" s="78"/>
      <c r="ADF104" s="78"/>
      <c r="ADG104" s="78"/>
      <c r="ADH104" s="78"/>
      <c r="ADI104" s="78"/>
      <c r="ADJ104" s="78"/>
      <c r="ADK104" s="78"/>
      <c r="ADL104" s="78"/>
      <c r="ADM104" s="78"/>
      <c r="ADN104" s="78"/>
      <c r="ADO104" s="78"/>
      <c r="ADP104" s="78"/>
      <c r="ADQ104" s="78"/>
      <c r="ADR104" s="78"/>
      <c r="ADS104" s="78"/>
      <c r="ADT104" s="78"/>
      <c r="ADU104" s="78"/>
      <c r="ADV104" s="78"/>
      <c r="ADW104" s="78"/>
      <c r="ADX104" s="78"/>
      <c r="ADY104" s="78"/>
      <c r="ADZ104" s="78"/>
      <c r="AEA104" s="78"/>
      <c r="AEB104" s="78"/>
      <c r="AEC104" s="78"/>
      <c r="AED104" s="78"/>
      <c r="AEE104" s="78"/>
      <c r="AEF104" s="78"/>
      <c r="AEG104" s="78"/>
      <c r="AEH104" s="78"/>
      <c r="AEI104" s="78"/>
      <c r="AEJ104" s="78"/>
      <c r="AEK104" s="78"/>
      <c r="AEL104" s="78"/>
      <c r="AEM104" s="78"/>
      <c r="AEN104" s="78"/>
      <c r="AEO104" s="78"/>
      <c r="AEP104" s="78"/>
      <c r="AEQ104" s="78"/>
      <c r="AER104" s="78"/>
      <c r="AES104" s="78"/>
      <c r="AET104" s="78"/>
      <c r="AEU104" s="78"/>
      <c r="AEV104" s="78"/>
      <c r="AEW104" s="78"/>
      <c r="AEX104" s="78"/>
      <c r="AEY104" s="78"/>
      <c r="AEZ104" s="78"/>
      <c r="AFA104" s="78"/>
      <c r="AFB104" s="78"/>
      <c r="AFC104" s="78"/>
      <c r="AFD104" s="78"/>
      <c r="AFE104" s="78"/>
      <c r="AFF104" s="78"/>
      <c r="AFG104" s="78"/>
      <c r="AFH104" s="78"/>
      <c r="AFI104" s="78"/>
      <c r="AFJ104" s="78"/>
      <c r="AFK104" s="78"/>
      <c r="AFL104" s="78"/>
      <c r="AFM104" s="78"/>
      <c r="AFN104" s="78"/>
      <c r="AFO104" s="78"/>
      <c r="AFP104" s="78"/>
      <c r="AFQ104" s="78"/>
      <c r="AFR104" s="78"/>
      <c r="AFS104" s="78"/>
      <c r="AFT104" s="78"/>
      <c r="AFU104" s="78"/>
      <c r="AFV104" s="78"/>
      <c r="AFW104" s="78"/>
      <c r="AFX104" s="78"/>
      <c r="AFY104" s="78"/>
      <c r="AFZ104" s="78"/>
      <c r="AGA104" s="78"/>
      <c r="AGB104" s="78"/>
      <c r="AGC104" s="78"/>
      <c r="AGD104" s="78"/>
      <c r="AGE104" s="78"/>
      <c r="AGF104" s="78"/>
      <c r="AGG104" s="78"/>
      <c r="AGH104" s="78"/>
      <c r="AGI104" s="78"/>
      <c r="AGJ104" s="78"/>
      <c r="AGK104" s="78"/>
      <c r="AGL104" s="78"/>
      <c r="AGM104" s="78"/>
      <c r="AGN104" s="78"/>
      <c r="AGO104" s="78"/>
      <c r="AGP104" s="78"/>
      <c r="AGQ104" s="78"/>
      <c r="AGR104" s="78"/>
      <c r="AGS104" s="78"/>
      <c r="AGT104" s="78"/>
      <c r="AGU104" s="78"/>
      <c r="AGV104" s="78"/>
      <c r="AGW104" s="78"/>
      <c r="AGX104" s="78"/>
      <c r="AGY104" s="78"/>
      <c r="AGZ104" s="78"/>
      <c r="AHA104" s="78"/>
      <c r="AHB104" s="78"/>
      <c r="AHC104" s="78"/>
      <c r="AHD104" s="78"/>
      <c r="AHE104" s="78"/>
      <c r="AHF104" s="78"/>
      <c r="AHG104" s="78"/>
      <c r="AHH104" s="78"/>
      <c r="AHI104" s="78"/>
      <c r="AHJ104" s="78"/>
      <c r="AHK104" s="78"/>
      <c r="AHL104" s="78"/>
      <c r="AHM104" s="78"/>
      <c r="AHN104" s="78"/>
      <c r="AHO104" s="78"/>
      <c r="AHP104" s="78"/>
      <c r="AHQ104" s="78"/>
      <c r="AHR104" s="78"/>
      <c r="AHS104" s="78"/>
      <c r="AHT104" s="78"/>
      <c r="AHU104" s="78"/>
      <c r="AHV104" s="78"/>
      <c r="AHW104" s="78"/>
      <c r="AHX104" s="78"/>
      <c r="AHY104" s="78"/>
      <c r="AHZ104" s="78"/>
      <c r="AIA104" s="78"/>
      <c r="AIB104" s="78"/>
      <c r="AIC104" s="78"/>
      <c r="AID104" s="78"/>
      <c r="AIE104" s="78"/>
      <c r="AIF104" s="78"/>
      <c r="AIG104" s="78"/>
      <c r="AIH104" s="78"/>
      <c r="AII104" s="78"/>
      <c r="AIJ104" s="78"/>
      <c r="AIK104" s="78"/>
      <c r="AIL104" s="78"/>
      <c r="AIM104" s="78"/>
      <c r="AIN104" s="78"/>
      <c r="AIO104" s="78"/>
      <c r="AIP104" s="78"/>
      <c r="AIQ104" s="78"/>
      <c r="AIR104" s="78"/>
      <c r="AIS104" s="78"/>
      <c r="AIT104" s="78"/>
      <c r="AIU104" s="78"/>
      <c r="AIV104" s="78"/>
      <c r="AIW104" s="78"/>
      <c r="AIX104" s="78"/>
      <c r="AIY104" s="78"/>
      <c r="AIZ104" s="78"/>
      <c r="AJA104" s="78"/>
      <c r="AJB104" s="78"/>
      <c r="AJC104" s="78"/>
      <c r="AJD104" s="78"/>
      <c r="AJE104" s="78"/>
      <c r="AJF104" s="78"/>
      <c r="AJG104" s="78"/>
      <c r="AJH104" s="78"/>
      <c r="AJI104" s="78"/>
      <c r="AJJ104" s="78"/>
      <c r="AJK104" s="78"/>
      <c r="AJL104" s="78"/>
      <c r="AJM104" s="78"/>
      <c r="AJN104" s="78"/>
      <c r="AJO104" s="78"/>
      <c r="AJP104" s="78"/>
      <c r="AJQ104" s="78"/>
      <c r="AJR104" s="78"/>
      <c r="AJS104" s="78"/>
      <c r="AJT104" s="78"/>
      <c r="AJU104" s="78"/>
      <c r="AJV104" s="78"/>
      <c r="AJW104" s="78"/>
      <c r="AJX104" s="78"/>
      <c r="AJY104" s="78"/>
      <c r="AJZ104" s="78"/>
      <c r="AKA104" s="78"/>
      <c r="AKB104" s="78"/>
      <c r="AKC104" s="78"/>
      <c r="AKD104" s="78"/>
      <c r="AKE104" s="78"/>
      <c r="AKF104" s="78"/>
      <c r="AKG104" s="78"/>
      <c r="AKH104" s="78"/>
      <c r="AKI104" s="78"/>
      <c r="AKJ104" s="78"/>
      <c r="AKK104" s="78"/>
      <c r="AKL104" s="78"/>
      <c r="AKM104" s="78"/>
      <c r="AKN104" s="78"/>
      <c r="AKO104" s="78"/>
      <c r="AKP104" s="78"/>
      <c r="AKQ104" s="78"/>
      <c r="AKR104" s="78"/>
      <c r="AKS104" s="78"/>
      <c r="AKT104" s="78"/>
      <c r="AKU104" s="78"/>
      <c r="AKV104" s="78"/>
      <c r="AKW104" s="78"/>
      <c r="AKX104" s="78"/>
      <c r="AKY104" s="78"/>
      <c r="AKZ104" s="78"/>
      <c r="ALA104" s="78"/>
      <c r="ALB104" s="78"/>
      <c r="ALC104" s="78"/>
      <c r="ALD104" s="78"/>
      <c r="ALE104" s="78"/>
      <c r="ALF104" s="78"/>
      <c r="ALG104" s="78"/>
      <c r="ALH104" s="78"/>
      <c r="ALI104" s="78"/>
      <c r="ALJ104" s="78"/>
      <c r="ALK104" s="78"/>
      <c r="ALL104" s="78"/>
      <c r="ALM104" s="78"/>
      <c r="ALN104" s="78"/>
      <c r="ALO104" s="78"/>
      <c r="ALP104" s="78"/>
      <c r="ALQ104" s="78"/>
      <c r="ALR104" s="78"/>
      <c r="ALS104" s="78"/>
      <c r="ALT104" s="78"/>
      <c r="ALU104" s="78"/>
      <c r="ALV104" s="78"/>
      <c r="ALW104" s="78"/>
      <c r="ALX104" s="78"/>
      <c r="ALY104" s="78"/>
      <c r="ALZ104" s="78"/>
      <c r="AMA104" s="78"/>
      <c r="AMB104" s="78"/>
      <c r="AMC104" s="78"/>
      <c r="AMD104" s="78"/>
      <c r="AME104" s="78"/>
      <c r="AMF104" s="78"/>
      <c r="AMG104" s="78"/>
      <c r="AMH104" s="78"/>
      <c r="AMI104" s="78"/>
      <c r="AMJ104" s="78"/>
      <c r="AMK104" s="78"/>
      <c r="AML104" s="78"/>
      <c r="AMM104" s="78"/>
      <c r="AMN104" s="78"/>
      <c r="AMO104" s="78"/>
    </row>
    <row r="105" spans="1:1029" s="79" customFormat="1" ht="33.75" customHeight="1">
      <c r="A105" s="72">
        <v>82</v>
      </c>
      <c r="B105" s="72">
        <v>24</v>
      </c>
      <c r="C105" s="66" t="s">
        <v>813</v>
      </c>
      <c r="D105" s="66" t="s">
        <v>801</v>
      </c>
      <c r="E105" s="66" t="s">
        <v>108</v>
      </c>
      <c r="F105" s="197"/>
      <c r="G105" s="66" t="s">
        <v>780</v>
      </c>
      <c r="H105" s="197">
        <v>31.8</v>
      </c>
      <c r="I105" s="197">
        <v>31.8</v>
      </c>
      <c r="J105" s="200">
        <v>1</v>
      </c>
      <c r="K105" s="197"/>
      <c r="L105" s="66"/>
      <c r="M105" s="93"/>
      <c r="N105" s="66" t="s">
        <v>814</v>
      </c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  <c r="IT105" s="78"/>
      <c r="IU105" s="78"/>
      <c r="IV105" s="78"/>
      <c r="IW105" s="78"/>
      <c r="IX105" s="78"/>
      <c r="IY105" s="78"/>
      <c r="IZ105" s="78"/>
      <c r="JA105" s="78"/>
      <c r="JB105" s="78"/>
      <c r="JC105" s="78"/>
      <c r="JD105" s="78"/>
      <c r="JE105" s="78"/>
      <c r="JF105" s="78"/>
      <c r="JG105" s="78"/>
      <c r="JH105" s="78"/>
      <c r="JI105" s="78"/>
      <c r="JJ105" s="78"/>
      <c r="JK105" s="78"/>
      <c r="JL105" s="78"/>
      <c r="JM105" s="78"/>
      <c r="JN105" s="78"/>
      <c r="JO105" s="78"/>
      <c r="JP105" s="78"/>
      <c r="JQ105" s="78"/>
      <c r="JR105" s="78"/>
      <c r="JS105" s="78"/>
      <c r="JT105" s="78"/>
      <c r="JU105" s="78"/>
      <c r="JV105" s="78"/>
      <c r="JW105" s="78"/>
      <c r="JX105" s="78"/>
      <c r="JY105" s="78"/>
      <c r="JZ105" s="78"/>
      <c r="KA105" s="78"/>
      <c r="KB105" s="78"/>
      <c r="KC105" s="78"/>
      <c r="KD105" s="78"/>
      <c r="KE105" s="78"/>
      <c r="KF105" s="78"/>
      <c r="KG105" s="78"/>
      <c r="KH105" s="78"/>
      <c r="KI105" s="78"/>
      <c r="KJ105" s="78"/>
      <c r="KK105" s="78"/>
      <c r="KL105" s="78"/>
      <c r="KM105" s="78"/>
      <c r="KN105" s="78"/>
      <c r="KO105" s="78"/>
      <c r="KP105" s="78"/>
      <c r="KQ105" s="78"/>
      <c r="KR105" s="78"/>
      <c r="KS105" s="78"/>
      <c r="KT105" s="78"/>
      <c r="KU105" s="78"/>
      <c r="KV105" s="78"/>
      <c r="KW105" s="78"/>
      <c r="KX105" s="78"/>
      <c r="KY105" s="78"/>
      <c r="KZ105" s="78"/>
      <c r="LA105" s="78"/>
      <c r="LB105" s="78"/>
      <c r="LC105" s="78"/>
      <c r="LD105" s="78"/>
      <c r="LE105" s="78"/>
      <c r="LF105" s="78"/>
      <c r="LG105" s="78"/>
      <c r="LH105" s="78"/>
      <c r="LI105" s="78"/>
      <c r="LJ105" s="78"/>
      <c r="LK105" s="78"/>
      <c r="LL105" s="78"/>
      <c r="LM105" s="78"/>
      <c r="LN105" s="78"/>
      <c r="LO105" s="78"/>
      <c r="LP105" s="78"/>
      <c r="LQ105" s="78"/>
      <c r="LR105" s="78"/>
      <c r="LS105" s="78"/>
      <c r="LT105" s="78"/>
      <c r="LU105" s="78"/>
      <c r="LV105" s="78"/>
      <c r="LW105" s="78"/>
      <c r="LX105" s="78"/>
      <c r="LY105" s="78"/>
      <c r="LZ105" s="78"/>
      <c r="MA105" s="78"/>
      <c r="MB105" s="78"/>
      <c r="MC105" s="78"/>
      <c r="MD105" s="78"/>
      <c r="ME105" s="78"/>
      <c r="MF105" s="78"/>
      <c r="MG105" s="78"/>
      <c r="MH105" s="78"/>
      <c r="MI105" s="78"/>
      <c r="MJ105" s="78"/>
      <c r="MK105" s="78"/>
      <c r="ML105" s="78"/>
      <c r="MM105" s="78"/>
      <c r="MN105" s="78"/>
      <c r="MO105" s="78"/>
      <c r="MP105" s="78"/>
      <c r="MQ105" s="78"/>
      <c r="MR105" s="78"/>
      <c r="MS105" s="78"/>
      <c r="MT105" s="78"/>
      <c r="MU105" s="78"/>
      <c r="MV105" s="78"/>
      <c r="MW105" s="78"/>
      <c r="MX105" s="78"/>
      <c r="MY105" s="78"/>
      <c r="MZ105" s="78"/>
      <c r="NA105" s="78"/>
      <c r="NB105" s="78"/>
      <c r="NC105" s="78"/>
      <c r="ND105" s="78"/>
      <c r="NE105" s="78"/>
      <c r="NF105" s="78"/>
      <c r="NG105" s="78"/>
      <c r="NH105" s="78"/>
      <c r="NI105" s="78"/>
      <c r="NJ105" s="78"/>
      <c r="NK105" s="78"/>
      <c r="NL105" s="78"/>
      <c r="NM105" s="78"/>
      <c r="NN105" s="78"/>
      <c r="NO105" s="78"/>
      <c r="NP105" s="78"/>
      <c r="NQ105" s="78"/>
      <c r="NR105" s="78"/>
      <c r="NS105" s="78"/>
      <c r="NT105" s="78"/>
      <c r="NU105" s="78"/>
      <c r="NV105" s="78"/>
      <c r="NW105" s="78"/>
      <c r="NX105" s="78"/>
      <c r="NY105" s="78"/>
      <c r="NZ105" s="78"/>
      <c r="OA105" s="78"/>
      <c r="OB105" s="78"/>
      <c r="OC105" s="78"/>
      <c r="OD105" s="78"/>
      <c r="OE105" s="78"/>
      <c r="OF105" s="78"/>
      <c r="OG105" s="78"/>
      <c r="OH105" s="78"/>
      <c r="OI105" s="78"/>
      <c r="OJ105" s="78"/>
      <c r="OK105" s="78"/>
      <c r="OL105" s="78"/>
      <c r="OM105" s="78"/>
      <c r="ON105" s="78"/>
      <c r="OO105" s="78"/>
      <c r="OP105" s="78"/>
      <c r="OQ105" s="78"/>
      <c r="OR105" s="78"/>
      <c r="OS105" s="78"/>
      <c r="OT105" s="78"/>
      <c r="OU105" s="78"/>
      <c r="OV105" s="78"/>
      <c r="OW105" s="78"/>
      <c r="OX105" s="78"/>
      <c r="OY105" s="78"/>
      <c r="OZ105" s="78"/>
      <c r="PA105" s="78"/>
      <c r="PB105" s="78"/>
      <c r="PC105" s="78"/>
      <c r="PD105" s="78"/>
      <c r="PE105" s="78"/>
      <c r="PF105" s="78"/>
      <c r="PG105" s="78"/>
      <c r="PH105" s="78"/>
      <c r="PI105" s="78"/>
      <c r="PJ105" s="78"/>
      <c r="PK105" s="78"/>
      <c r="PL105" s="78"/>
      <c r="PM105" s="78"/>
      <c r="PN105" s="78"/>
      <c r="PO105" s="78"/>
      <c r="PP105" s="78"/>
      <c r="PQ105" s="78"/>
      <c r="PR105" s="78"/>
      <c r="PS105" s="78"/>
      <c r="PT105" s="78"/>
      <c r="PU105" s="78"/>
      <c r="PV105" s="78"/>
      <c r="PW105" s="78"/>
      <c r="PX105" s="78"/>
      <c r="PY105" s="78"/>
      <c r="PZ105" s="78"/>
      <c r="QA105" s="78"/>
      <c r="QB105" s="78"/>
      <c r="QC105" s="78"/>
      <c r="QD105" s="78"/>
      <c r="QE105" s="78"/>
      <c r="QF105" s="78"/>
      <c r="QG105" s="78"/>
      <c r="QH105" s="78"/>
      <c r="QI105" s="78"/>
      <c r="QJ105" s="78"/>
      <c r="QK105" s="78"/>
      <c r="QL105" s="78"/>
      <c r="QM105" s="78"/>
      <c r="QN105" s="78"/>
      <c r="QO105" s="78"/>
      <c r="QP105" s="78"/>
      <c r="QQ105" s="78"/>
      <c r="QR105" s="78"/>
      <c r="QS105" s="78"/>
      <c r="QT105" s="78"/>
      <c r="QU105" s="78"/>
      <c r="QV105" s="78"/>
      <c r="QW105" s="78"/>
      <c r="QX105" s="78"/>
      <c r="QY105" s="78"/>
      <c r="QZ105" s="78"/>
      <c r="RA105" s="78"/>
      <c r="RB105" s="78"/>
      <c r="RC105" s="78"/>
      <c r="RD105" s="78"/>
      <c r="RE105" s="78"/>
      <c r="RF105" s="78"/>
      <c r="RG105" s="78"/>
      <c r="RH105" s="78"/>
      <c r="RI105" s="78"/>
      <c r="RJ105" s="78"/>
      <c r="RK105" s="78"/>
      <c r="RL105" s="78"/>
      <c r="RM105" s="78"/>
      <c r="RN105" s="78"/>
      <c r="RO105" s="78"/>
      <c r="RP105" s="78"/>
      <c r="RQ105" s="78"/>
      <c r="RR105" s="78"/>
      <c r="RS105" s="78"/>
      <c r="RT105" s="78"/>
      <c r="RU105" s="78"/>
      <c r="RV105" s="78"/>
      <c r="RW105" s="78"/>
      <c r="RX105" s="78"/>
      <c r="RY105" s="78"/>
      <c r="RZ105" s="78"/>
      <c r="SA105" s="78"/>
      <c r="SB105" s="78"/>
      <c r="SC105" s="78"/>
      <c r="SD105" s="78"/>
      <c r="SE105" s="78"/>
      <c r="SF105" s="78"/>
      <c r="SG105" s="78"/>
      <c r="SH105" s="78"/>
      <c r="SI105" s="78"/>
      <c r="SJ105" s="78"/>
      <c r="SK105" s="78"/>
      <c r="SL105" s="78"/>
      <c r="SM105" s="78"/>
      <c r="SN105" s="78"/>
      <c r="SO105" s="78"/>
      <c r="SP105" s="78"/>
      <c r="SQ105" s="78"/>
      <c r="SR105" s="78"/>
      <c r="SS105" s="78"/>
      <c r="ST105" s="78"/>
      <c r="SU105" s="78"/>
      <c r="SV105" s="78"/>
      <c r="SW105" s="78"/>
      <c r="SX105" s="78"/>
      <c r="SY105" s="78"/>
      <c r="SZ105" s="78"/>
      <c r="TA105" s="78"/>
      <c r="TB105" s="78"/>
      <c r="TC105" s="78"/>
      <c r="TD105" s="78"/>
      <c r="TE105" s="78"/>
      <c r="TF105" s="78"/>
      <c r="TG105" s="78"/>
      <c r="TH105" s="78"/>
      <c r="TI105" s="78"/>
      <c r="TJ105" s="78"/>
      <c r="TK105" s="78"/>
      <c r="TL105" s="78"/>
      <c r="TM105" s="78"/>
      <c r="TN105" s="78"/>
      <c r="TO105" s="78"/>
      <c r="TP105" s="78"/>
      <c r="TQ105" s="78"/>
      <c r="TR105" s="78"/>
      <c r="TS105" s="78"/>
      <c r="TT105" s="78"/>
      <c r="TU105" s="78"/>
      <c r="TV105" s="78"/>
      <c r="TW105" s="78"/>
      <c r="TX105" s="78"/>
      <c r="TY105" s="78"/>
      <c r="TZ105" s="78"/>
      <c r="UA105" s="78"/>
      <c r="UB105" s="78"/>
      <c r="UC105" s="78"/>
      <c r="UD105" s="78"/>
      <c r="UE105" s="78"/>
      <c r="UF105" s="78"/>
      <c r="UG105" s="78"/>
      <c r="UH105" s="78"/>
      <c r="UI105" s="78"/>
      <c r="UJ105" s="78"/>
      <c r="UK105" s="78"/>
      <c r="UL105" s="78"/>
      <c r="UM105" s="78"/>
      <c r="UN105" s="78"/>
      <c r="UO105" s="78"/>
      <c r="UP105" s="78"/>
      <c r="UQ105" s="78"/>
      <c r="UR105" s="78"/>
      <c r="US105" s="78"/>
      <c r="UT105" s="78"/>
      <c r="UU105" s="78"/>
      <c r="UV105" s="78"/>
      <c r="UW105" s="78"/>
      <c r="UX105" s="78"/>
      <c r="UY105" s="78"/>
      <c r="UZ105" s="78"/>
      <c r="VA105" s="78"/>
      <c r="VB105" s="78"/>
      <c r="VC105" s="78"/>
      <c r="VD105" s="78"/>
      <c r="VE105" s="78"/>
      <c r="VF105" s="78"/>
      <c r="VG105" s="78"/>
      <c r="VH105" s="78"/>
      <c r="VI105" s="78"/>
      <c r="VJ105" s="78"/>
      <c r="VK105" s="78"/>
      <c r="VL105" s="78"/>
      <c r="VM105" s="78"/>
      <c r="VN105" s="78"/>
      <c r="VO105" s="78"/>
      <c r="VP105" s="78"/>
      <c r="VQ105" s="78"/>
      <c r="VR105" s="78"/>
      <c r="VS105" s="78"/>
      <c r="VT105" s="78"/>
      <c r="VU105" s="78"/>
      <c r="VV105" s="78"/>
      <c r="VW105" s="78"/>
      <c r="VX105" s="78"/>
      <c r="VY105" s="78"/>
      <c r="VZ105" s="78"/>
      <c r="WA105" s="78"/>
      <c r="WB105" s="78"/>
      <c r="WC105" s="78"/>
      <c r="WD105" s="78"/>
      <c r="WE105" s="78"/>
      <c r="WF105" s="78"/>
      <c r="WG105" s="78"/>
      <c r="WH105" s="78"/>
      <c r="WI105" s="78"/>
      <c r="WJ105" s="78"/>
      <c r="WK105" s="78"/>
      <c r="WL105" s="78"/>
      <c r="WM105" s="78"/>
      <c r="WN105" s="78"/>
      <c r="WO105" s="78"/>
      <c r="WP105" s="78"/>
      <c r="WQ105" s="78"/>
      <c r="WR105" s="78"/>
      <c r="WS105" s="78"/>
      <c r="WT105" s="78"/>
      <c r="WU105" s="78"/>
      <c r="WV105" s="78"/>
      <c r="WW105" s="78"/>
      <c r="WX105" s="78"/>
      <c r="WY105" s="78"/>
      <c r="WZ105" s="78"/>
      <c r="XA105" s="78"/>
      <c r="XB105" s="78"/>
      <c r="XC105" s="78"/>
      <c r="XD105" s="78"/>
      <c r="XE105" s="78"/>
      <c r="XF105" s="78"/>
      <c r="XG105" s="78"/>
      <c r="XH105" s="78"/>
      <c r="XI105" s="78"/>
      <c r="XJ105" s="78"/>
      <c r="XK105" s="78"/>
      <c r="XL105" s="78"/>
      <c r="XM105" s="78"/>
      <c r="XN105" s="78"/>
      <c r="XO105" s="78"/>
      <c r="XP105" s="78"/>
      <c r="XQ105" s="78"/>
      <c r="XR105" s="78"/>
      <c r="XS105" s="78"/>
      <c r="XT105" s="78"/>
      <c r="XU105" s="78"/>
      <c r="XV105" s="78"/>
      <c r="XW105" s="78"/>
      <c r="XX105" s="78"/>
      <c r="XY105" s="78"/>
      <c r="XZ105" s="78"/>
      <c r="YA105" s="78"/>
      <c r="YB105" s="78"/>
      <c r="YC105" s="78"/>
      <c r="YD105" s="78"/>
      <c r="YE105" s="78"/>
      <c r="YF105" s="78"/>
      <c r="YG105" s="78"/>
      <c r="YH105" s="78"/>
      <c r="YI105" s="78"/>
      <c r="YJ105" s="78"/>
      <c r="YK105" s="78"/>
      <c r="YL105" s="78"/>
      <c r="YM105" s="78"/>
      <c r="YN105" s="78"/>
      <c r="YO105" s="78"/>
      <c r="YP105" s="78"/>
      <c r="YQ105" s="78"/>
      <c r="YR105" s="78"/>
      <c r="YS105" s="78"/>
      <c r="YT105" s="78"/>
      <c r="YU105" s="78"/>
      <c r="YV105" s="78"/>
      <c r="YW105" s="78"/>
      <c r="YX105" s="78"/>
      <c r="YY105" s="78"/>
      <c r="YZ105" s="78"/>
      <c r="ZA105" s="78"/>
      <c r="ZB105" s="78"/>
      <c r="ZC105" s="78"/>
      <c r="ZD105" s="78"/>
      <c r="ZE105" s="78"/>
      <c r="ZF105" s="78"/>
      <c r="ZG105" s="78"/>
      <c r="ZH105" s="78"/>
      <c r="ZI105" s="78"/>
      <c r="ZJ105" s="78"/>
      <c r="ZK105" s="78"/>
      <c r="ZL105" s="78"/>
      <c r="ZM105" s="78"/>
      <c r="ZN105" s="78"/>
      <c r="ZO105" s="78"/>
      <c r="ZP105" s="78"/>
      <c r="ZQ105" s="78"/>
      <c r="ZR105" s="78"/>
      <c r="ZS105" s="78"/>
      <c r="ZT105" s="78"/>
      <c r="ZU105" s="78"/>
      <c r="ZV105" s="78"/>
      <c r="ZW105" s="78"/>
      <c r="ZX105" s="78"/>
      <c r="ZY105" s="78"/>
      <c r="ZZ105" s="78"/>
      <c r="AAA105" s="78"/>
      <c r="AAB105" s="78"/>
      <c r="AAC105" s="78"/>
      <c r="AAD105" s="78"/>
      <c r="AAE105" s="78"/>
      <c r="AAF105" s="78"/>
      <c r="AAG105" s="78"/>
      <c r="AAH105" s="78"/>
      <c r="AAI105" s="78"/>
      <c r="AAJ105" s="78"/>
      <c r="AAK105" s="78"/>
      <c r="AAL105" s="78"/>
      <c r="AAM105" s="78"/>
      <c r="AAN105" s="78"/>
      <c r="AAO105" s="78"/>
      <c r="AAP105" s="78"/>
      <c r="AAQ105" s="78"/>
      <c r="AAR105" s="78"/>
      <c r="AAS105" s="78"/>
      <c r="AAT105" s="78"/>
      <c r="AAU105" s="78"/>
      <c r="AAV105" s="78"/>
      <c r="AAW105" s="78"/>
      <c r="AAX105" s="78"/>
      <c r="AAY105" s="78"/>
      <c r="AAZ105" s="78"/>
      <c r="ABA105" s="78"/>
      <c r="ABB105" s="78"/>
      <c r="ABC105" s="78"/>
      <c r="ABD105" s="78"/>
      <c r="ABE105" s="78"/>
      <c r="ABF105" s="78"/>
      <c r="ABG105" s="78"/>
      <c r="ABH105" s="78"/>
      <c r="ABI105" s="78"/>
      <c r="ABJ105" s="78"/>
      <c r="ABK105" s="78"/>
      <c r="ABL105" s="78"/>
      <c r="ABM105" s="78"/>
      <c r="ABN105" s="78"/>
      <c r="ABO105" s="78"/>
      <c r="ABP105" s="78"/>
      <c r="ABQ105" s="78"/>
      <c r="ABR105" s="78"/>
      <c r="ABS105" s="78"/>
      <c r="ABT105" s="78"/>
      <c r="ABU105" s="78"/>
      <c r="ABV105" s="78"/>
      <c r="ABW105" s="78"/>
      <c r="ABX105" s="78"/>
      <c r="ABY105" s="78"/>
      <c r="ABZ105" s="78"/>
      <c r="ACA105" s="78"/>
      <c r="ACB105" s="78"/>
      <c r="ACC105" s="78"/>
      <c r="ACD105" s="78"/>
      <c r="ACE105" s="78"/>
      <c r="ACF105" s="78"/>
      <c r="ACG105" s="78"/>
      <c r="ACH105" s="78"/>
      <c r="ACI105" s="78"/>
      <c r="ACJ105" s="78"/>
      <c r="ACK105" s="78"/>
      <c r="ACL105" s="78"/>
      <c r="ACM105" s="78"/>
      <c r="ACN105" s="78"/>
      <c r="ACO105" s="78"/>
      <c r="ACP105" s="78"/>
      <c r="ACQ105" s="78"/>
      <c r="ACR105" s="78"/>
      <c r="ACS105" s="78"/>
      <c r="ACT105" s="78"/>
      <c r="ACU105" s="78"/>
      <c r="ACV105" s="78"/>
      <c r="ACW105" s="78"/>
      <c r="ACX105" s="78"/>
      <c r="ACY105" s="78"/>
      <c r="ACZ105" s="78"/>
      <c r="ADA105" s="78"/>
      <c r="ADB105" s="78"/>
      <c r="ADC105" s="78"/>
      <c r="ADD105" s="78"/>
      <c r="ADE105" s="78"/>
      <c r="ADF105" s="78"/>
      <c r="ADG105" s="78"/>
      <c r="ADH105" s="78"/>
      <c r="ADI105" s="78"/>
      <c r="ADJ105" s="78"/>
      <c r="ADK105" s="78"/>
      <c r="ADL105" s="78"/>
      <c r="ADM105" s="78"/>
      <c r="ADN105" s="78"/>
      <c r="ADO105" s="78"/>
      <c r="ADP105" s="78"/>
      <c r="ADQ105" s="78"/>
      <c r="ADR105" s="78"/>
      <c r="ADS105" s="78"/>
      <c r="ADT105" s="78"/>
      <c r="ADU105" s="78"/>
      <c r="ADV105" s="78"/>
      <c r="ADW105" s="78"/>
      <c r="ADX105" s="78"/>
      <c r="ADY105" s="78"/>
      <c r="ADZ105" s="78"/>
      <c r="AEA105" s="78"/>
      <c r="AEB105" s="78"/>
      <c r="AEC105" s="78"/>
      <c r="AED105" s="78"/>
      <c r="AEE105" s="78"/>
      <c r="AEF105" s="78"/>
      <c r="AEG105" s="78"/>
      <c r="AEH105" s="78"/>
      <c r="AEI105" s="78"/>
      <c r="AEJ105" s="78"/>
      <c r="AEK105" s="78"/>
      <c r="AEL105" s="78"/>
      <c r="AEM105" s="78"/>
      <c r="AEN105" s="78"/>
      <c r="AEO105" s="78"/>
      <c r="AEP105" s="78"/>
      <c r="AEQ105" s="78"/>
      <c r="AER105" s="78"/>
      <c r="AES105" s="78"/>
      <c r="AET105" s="78"/>
      <c r="AEU105" s="78"/>
      <c r="AEV105" s="78"/>
      <c r="AEW105" s="78"/>
      <c r="AEX105" s="78"/>
      <c r="AEY105" s="78"/>
      <c r="AEZ105" s="78"/>
      <c r="AFA105" s="78"/>
      <c r="AFB105" s="78"/>
      <c r="AFC105" s="78"/>
      <c r="AFD105" s="78"/>
      <c r="AFE105" s="78"/>
      <c r="AFF105" s="78"/>
      <c r="AFG105" s="78"/>
      <c r="AFH105" s="78"/>
      <c r="AFI105" s="78"/>
      <c r="AFJ105" s="78"/>
      <c r="AFK105" s="78"/>
      <c r="AFL105" s="78"/>
      <c r="AFM105" s="78"/>
      <c r="AFN105" s="78"/>
      <c r="AFO105" s="78"/>
      <c r="AFP105" s="78"/>
      <c r="AFQ105" s="78"/>
      <c r="AFR105" s="78"/>
      <c r="AFS105" s="78"/>
      <c r="AFT105" s="78"/>
      <c r="AFU105" s="78"/>
      <c r="AFV105" s="78"/>
      <c r="AFW105" s="78"/>
      <c r="AFX105" s="78"/>
      <c r="AFY105" s="78"/>
      <c r="AFZ105" s="78"/>
      <c r="AGA105" s="78"/>
      <c r="AGB105" s="78"/>
      <c r="AGC105" s="78"/>
      <c r="AGD105" s="78"/>
      <c r="AGE105" s="78"/>
      <c r="AGF105" s="78"/>
      <c r="AGG105" s="78"/>
      <c r="AGH105" s="78"/>
      <c r="AGI105" s="78"/>
      <c r="AGJ105" s="78"/>
      <c r="AGK105" s="78"/>
      <c r="AGL105" s="78"/>
      <c r="AGM105" s="78"/>
      <c r="AGN105" s="78"/>
      <c r="AGO105" s="78"/>
      <c r="AGP105" s="78"/>
      <c r="AGQ105" s="78"/>
      <c r="AGR105" s="78"/>
      <c r="AGS105" s="78"/>
      <c r="AGT105" s="78"/>
      <c r="AGU105" s="78"/>
      <c r="AGV105" s="78"/>
      <c r="AGW105" s="78"/>
      <c r="AGX105" s="78"/>
      <c r="AGY105" s="78"/>
      <c r="AGZ105" s="78"/>
      <c r="AHA105" s="78"/>
      <c r="AHB105" s="78"/>
      <c r="AHC105" s="78"/>
      <c r="AHD105" s="78"/>
      <c r="AHE105" s="78"/>
      <c r="AHF105" s="78"/>
      <c r="AHG105" s="78"/>
      <c r="AHH105" s="78"/>
      <c r="AHI105" s="78"/>
      <c r="AHJ105" s="78"/>
      <c r="AHK105" s="78"/>
      <c r="AHL105" s="78"/>
      <c r="AHM105" s="78"/>
      <c r="AHN105" s="78"/>
      <c r="AHO105" s="78"/>
      <c r="AHP105" s="78"/>
      <c r="AHQ105" s="78"/>
      <c r="AHR105" s="78"/>
      <c r="AHS105" s="78"/>
      <c r="AHT105" s="78"/>
      <c r="AHU105" s="78"/>
      <c r="AHV105" s="78"/>
      <c r="AHW105" s="78"/>
      <c r="AHX105" s="78"/>
      <c r="AHY105" s="78"/>
      <c r="AHZ105" s="78"/>
      <c r="AIA105" s="78"/>
      <c r="AIB105" s="78"/>
      <c r="AIC105" s="78"/>
      <c r="AID105" s="78"/>
      <c r="AIE105" s="78"/>
      <c r="AIF105" s="78"/>
      <c r="AIG105" s="78"/>
      <c r="AIH105" s="78"/>
      <c r="AII105" s="78"/>
      <c r="AIJ105" s="78"/>
      <c r="AIK105" s="78"/>
      <c r="AIL105" s="78"/>
      <c r="AIM105" s="78"/>
      <c r="AIN105" s="78"/>
      <c r="AIO105" s="78"/>
      <c r="AIP105" s="78"/>
      <c r="AIQ105" s="78"/>
      <c r="AIR105" s="78"/>
      <c r="AIS105" s="78"/>
      <c r="AIT105" s="78"/>
      <c r="AIU105" s="78"/>
      <c r="AIV105" s="78"/>
      <c r="AIW105" s="78"/>
      <c r="AIX105" s="78"/>
      <c r="AIY105" s="78"/>
      <c r="AIZ105" s="78"/>
      <c r="AJA105" s="78"/>
      <c r="AJB105" s="78"/>
      <c r="AJC105" s="78"/>
      <c r="AJD105" s="78"/>
      <c r="AJE105" s="78"/>
      <c r="AJF105" s="78"/>
      <c r="AJG105" s="78"/>
      <c r="AJH105" s="78"/>
      <c r="AJI105" s="78"/>
      <c r="AJJ105" s="78"/>
      <c r="AJK105" s="78"/>
      <c r="AJL105" s="78"/>
      <c r="AJM105" s="78"/>
      <c r="AJN105" s="78"/>
      <c r="AJO105" s="78"/>
      <c r="AJP105" s="78"/>
      <c r="AJQ105" s="78"/>
      <c r="AJR105" s="78"/>
      <c r="AJS105" s="78"/>
      <c r="AJT105" s="78"/>
      <c r="AJU105" s="78"/>
      <c r="AJV105" s="78"/>
      <c r="AJW105" s="78"/>
      <c r="AJX105" s="78"/>
      <c r="AJY105" s="78"/>
      <c r="AJZ105" s="78"/>
      <c r="AKA105" s="78"/>
      <c r="AKB105" s="78"/>
      <c r="AKC105" s="78"/>
      <c r="AKD105" s="78"/>
      <c r="AKE105" s="78"/>
      <c r="AKF105" s="78"/>
      <c r="AKG105" s="78"/>
      <c r="AKH105" s="78"/>
      <c r="AKI105" s="78"/>
      <c r="AKJ105" s="78"/>
      <c r="AKK105" s="78"/>
      <c r="AKL105" s="78"/>
      <c r="AKM105" s="78"/>
      <c r="AKN105" s="78"/>
      <c r="AKO105" s="78"/>
      <c r="AKP105" s="78"/>
      <c r="AKQ105" s="78"/>
      <c r="AKR105" s="78"/>
      <c r="AKS105" s="78"/>
      <c r="AKT105" s="78"/>
      <c r="AKU105" s="78"/>
      <c r="AKV105" s="78"/>
      <c r="AKW105" s="78"/>
      <c r="AKX105" s="78"/>
      <c r="AKY105" s="78"/>
      <c r="AKZ105" s="78"/>
      <c r="ALA105" s="78"/>
      <c r="ALB105" s="78"/>
      <c r="ALC105" s="78"/>
      <c r="ALD105" s="78"/>
      <c r="ALE105" s="78"/>
      <c r="ALF105" s="78"/>
      <c r="ALG105" s="78"/>
      <c r="ALH105" s="78"/>
      <c r="ALI105" s="78"/>
      <c r="ALJ105" s="78"/>
      <c r="ALK105" s="78"/>
      <c r="ALL105" s="78"/>
      <c r="ALM105" s="78"/>
      <c r="ALN105" s="78"/>
      <c r="ALO105" s="78"/>
      <c r="ALP105" s="78"/>
      <c r="ALQ105" s="78"/>
      <c r="ALR105" s="78"/>
      <c r="ALS105" s="78"/>
      <c r="ALT105" s="78"/>
      <c r="ALU105" s="78"/>
      <c r="ALV105" s="78"/>
      <c r="ALW105" s="78"/>
      <c r="ALX105" s="78"/>
      <c r="ALY105" s="78"/>
      <c r="ALZ105" s="78"/>
      <c r="AMA105" s="78"/>
      <c r="AMB105" s="78"/>
      <c r="AMC105" s="78"/>
      <c r="AMD105" s="78"/>
      <c r="AME105" s="78"/>
      <c r="AMF105" s="78"/>
      <c r="AMG105" s="78"/>
      <c r="AMH105" s="78"/>
      <c r="AMI105" s="78"/>
      <c r="AMJ105" s="78"/>
      <c r="AMK105" s="78"/>
      <c r="AML105" s="78"/>
      <c r="AMM105" s="78"/>
      <c r="AMN105" s="78"/>
      <c r="AMO105" s="78"/>
    </row>
    <row r="106" spans="1:1029" s="78" customFormat="1" ht="28.5" hidden="1" customHeight="1">
      <c r="A106" s="72"/>
      <c r="B106" s="72"/>
      <c r="C106" s="62"/>
      <c r="D106" s="62"/>
      <c r="E106" s="62"/>
      <c r="F106" s="63"/>
      <c r="G106" s="62"/>
      <c r="H106" s="96"/>
      <c r="I106" s="96"/>
      <c r="J106" s="96"/>
      <c r="K106" s="96"/>
      <c r="L106" s="132"/>
      <c r="M106" s="92"/>
      <c r="N106" s="65"/>
    </row>
    <row r="107" spans="1:1029" s="78" customFormat="1" ht="33.75" hidden="1" customHeight="1">
      <c r="A107" s="72"/>
      <c r="B107" s="72"/>
      <c r="C107" s="62"/>
      <c r="D107" s="62"/>
      <c r="E107" s="62"/>
      <c r="F107" s="63"/>
      <c r="G107" s="62"/>
      <c r="H107" s="96"/>
      <c r="I107" s="96"/>
      <c r="J107" s="96"/>
      <c r="K107" s="96"/>
      <c r="L107" s="132"/>
      <c r="M107" s="92"/>
      <c r="N107" s="65"/>
    </row>
    <row r="108" spans="1:1029" s="80" customFormat="1" ht="37.5" hidden="1" customHeight="1">
      <c r="A108" s="72"/>
      <c r="B108" s="72"/>
      <c r="C108" s="62"/>
      <c r="D108" s="62"/>
      <c r="E108" s="62"/>
      <c r="F108" s="63"/>
      <c r="G108" s="62"/>
      <c r="H108" s="96"/>
      <c r="I108" s="96"/>
      <c r="J108" s="96"/>
      <c r="K108" s="96"/>
      <c r="L108" s="132"/>
      <c r="M108" s="97"/>
      <c r="N108" s="65"/>
    </row>
    <row r="109" spans="1:1029" s="80" customFormat="1" ht="26.25" customHeight="1">
      <c r="A109" s="133"/>
      <c r="B109" s="102"/>
      <c r="C109" s="62"/>
      <c r="D109" s="62"/>
      <c r="E109" s="62"/>
      <c r="F109" s="63"/>
      <c r="G109" s="62"/>
      <c r="H109" s="129">
        <f>H105+H104+H103+H102+H101+H100+H99+H98+H97+H96+H94+H93+H92+H91+H90+H89+H88+H87+H86+H84+H85+H83+H82</f>
        <v>675.67000000000019</v>
      </c>
      <c r="I109" s="129">
        <f>I105+I104+I103+I102+I101+I100+I99+I98+I97+I96+I94+I93+I92+I91+I90+I89+I88+I87+I86+I85+I83+I82+I84</f>
        <v>617.17000000000007</v>
      </c>
      <c r="J109" s="96"/>
      <c r="K109" s="96"/>
      <c r="L109" s="132"/>
      <c r="M109" s="97"/>
      <c r="N109" s="65"/>
    </row>
    <row r="110" spans="1:1029" s="80" customFormat="1" ht="27" customHeight="1">
      <c r="A110" s="255" t="s">
        <v>109</v>
      </c>
      <c r="B110" s="255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</row>
    <row r="111" spans="1:1029" s="79" customFormat="1" ht="30" customHeight="1">
      <c r="A111" s="72">
        <v>83</v>
      </c>
      <c r="B111" s="72">
        <v>1</v>
      </c>
      <c r="C111" s="66" t="s">
        <v>815</v>
      </c>
      <c r="D111" s="66" t="s">
        <v>816</v>
      </c>
      <c r="E111" s="66" t="s">
        <v>111</v>
      </c>
      <c r="F111" s="197"/>
      <c r="G111" s="198" t="s">
        <v>817</v>
      </c>
      <c r="H111" s="197">
        <v>52.3</v>
      </c>
      <c r="I111" s="197">
        <v>48.1</v>
      </c>
      <c r="J111" s="197">
        <v>3</v>
      </c>
      <c r="K111" s="19">
        <v>20</v>
      </c>
      <c r="L111" s="66" t="s">
        <v>589</v>
      </c>
      <c r="M111" s="97">
        <v>52</v>
      </c>
      <c r="N111" s="66" t="s">
        <v>589</v>
      </c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  <c r="IT111" s="78"/>
      <c r="IU111" s="78"/>
      <c r="IV111" s="78"/>
      <c r="IW111" s="78"/>
      <c r="IX111" s="78"/>
      <c r="IY111" s="78"/>
      <c r="IZ111" s="78"/>
      <c r="JA111" s="78"/>
      <c r="JB111" s="78"/>
      <c r="JC111" s="78"/>
      <c r="JD111" s="78"/>
      <c r="JE111" s="78"/>
      <c r="JF111" s="78"/>
      <c r="JG111" s="78"/>
      <c r="JH111" s="78"/>
      <c r="JI111" s="78"/>
      <c r="JJ111" s="78"/>
      <c r="JK111" s="78"/>
      <c r="JL111" s="78"/>
      <c r="JM111" s="78"/>
      <c r="JN111" s="78"/>
      <c r="JO111" s="78"/>
      <c r="JP111" s="78"/>
      <c r="JQ111" s="78"/>
      <c r="JR111" s="78"/>
      <c r="JS111" s="78"/>
      <c r="JT111" s="78"/>
      <c r="JU111" s="78"/>
      <c r="JV111" s="78"/>
      <c r="JW111" s="78"/>
      <c r="JX111" s="78"/>
      <c r="JY111" s="78"/>
      <c r="JZ111" s="78"/>
      <c r="KA111" s="78"/>
      <c r="KB111" s="78"/>
      <c r="KC111" s="78"/>
      <c r="KD111" s="78"/>
      <c r="KE111" s="78"/>
      <c r="KF111" s="78"/>
      <c r="KG111" s="78"/>
      <c r="KH111" s="78"/>
      <c r="KI111" s="78"/>
      <c r="KJ111" s="78"/>
      <c r="KK111" s="78"/>
      <c r="KL111" s="78"/>
      <c r="KM111" s="78"/>
      <c r="KN111" s="78"/>
      <c r="KO111" s="78"/>
      <c r="KP111" s="78"/>
      <c r="KQ111" s="78"/>
      <c r="KR111" s="78"/>
      <c r="KS111" s="78"/>
      <c r="KT111" s="78"/>
      <c r="KU111" s="78"/>
      <c r="KV111" s="78"/>
      <c r="KW111" s="78"/>
      <c r="KX111" s="78"/>
      <c r="KY111" s="78"/>
      <c r="KZ111" s="78"/>
      <c r="LA111" s="78"/>
      <c r="LB111" s="78"/>
      <c r="LC111" s="78"/>
      <c r="LD111" s="78"/>
      <c r="LE111" s="78"/>
      <c r="LF111" s="78"/>
      <c r="LG111" s="78"/>
      <c r="LH111" s="78"/>
      <c r="LI111" s="78"/>
      <c r="LJ111" s="78"/>
      <c r="LK111" s="78"/>
      <c r="LL111" s="78"/>
      <c r="LM111" s="78"/>
      <c r="LN111" s="78"/>
      <c r="LO111" s="78"/>
      <c r="LP111" s="78"/>
      <c r="LQ111" s="78"/>
      <c r="LR111" s="78"/>
      <c r="LS111" s="78"/>
      <c r="LT111" s="78"/>
      <c r="LU111" s="78"/>
      <c r="LV111" s="78"/>
      <c r="LW111" s="78"/>
      <c r="LX111" s="78"/>
      <c r="LY111" s="78"/>
      <c r="LZ111" s="78"/>
      <c r="MA111" s="78"/>
      <c r="MB111" s="78"/>
      <c r="MC111" s="78"/>
      <c r="MD111" s="78"/>
      <c r="ME111" s="78"/>
      <c r="MF111" s="78"/>
      <c r="MG111" s="78"/>
      <c r="MH111" s="78"/>
      <c r="MI111" s="78"/>
      <c r="MJ111" s="78"/>
      <c r="MK111" s="78"/>
      <c r="ML111" s="78"/>
      <c r="MM111" s="78"/>
      <c r="MN111" s="78"/>
      <c r="MO111" s="78"/>
      <c r="MP111" s="78"/>
      <c r="MQ111" s="78"/>
      <c r="MR111" s="78"/>
      <c r="MS111" s="78"/>
      <c r="MT111" s="78"/>
      <c r="MU111" s="78"/>
      <c r="MV111" s="78"/>
      <c r="MW111" s="78"/>
      <c r="MX111" s="78"/>
      <c r="MY111" s="78"/>
      <c r="MZ111" s="78"/>
      <c r="NA111" s="78"/>
      <c r="NB111" s="78"/>
      <c r="NC111" s="78"/>
      <c r="ND111" s="78"/>
      <c r="NE111" s="78"/>
      <c r="NF111" s="78"/>
      <c r="NG111" s="78"/>
      <c r="NH111" s="78"/>
      <c r="NI111" s="78"/>
      <c r="NJ111" s="78"/>
      <c r="NK111" s="78"/>
      <c r="NL111" s="78"/>
      <c r="NM111" s="78"/>
      <c r="NN111" s="78"/>
      <c r="NO111" s="78"/>
      <c r="NP111" s="78"/>
      <c r="NQ111" s="78"/>
      <c r="NR111" s="78"/>
      <c r="NS111" s="78"/>
      <c r="NT111" s="78"/>
      <c r="NU111" s="78"/>
      <c r="NV111" s="78"/>
      <c r="NW111" s="78"/>
      <c r="NX111" s="78"/>
      <c r="NY111" s="78"/>
      <c r="NZ111" s="78"/>
      <c r="OA111" s="78"/>
      <c r="OB111" s="78"/>
      <c r="OC111" s="78"/>
      <c r="OD111" s="78"/>
      <c r="OE111" s="78"/>
      <c r="OF111" s="78"/>
      <c r="OG111" s="78"/>
      <c r="OH111" s="78"/>
      <c r="OI111" s="78"/>
      <c r="OJ111" s="78"/>
      <c r="OK111" s="78"/>
      <c r="OL111" s="78"/>
      <c r="OM111" s="78"/>
      <c r="ON111" s="78"/>
      <c r="OO111" s="78"/>
      <c r="OP111" s="78"/>
      <c r="OQ111" s="78"/>
      <c r="OR111" s="78"/>
      <c r="OS111" s="78"/>
      <c r="OT111" s="78"/>
      <c r="OU111" s="78"/>
      <c r="OV111" s="78"/>
      <c r="OW111" s="78"/>
      <c r="OX111" s="78"/>
      <c r="OY111" s="78"/>
      <c r="OZ111" s="78"/>
      <c r="PA111" s="78"/>
      <c r="PB111" s="78"/>
      <c r="PC111" s="78"/>
      <c r="PD111" s="78"/>
      <c r="PE111" s="78"/>
      <c r="PF111" s="78"/>
      <c r="PG111" s="78"/>
      <c r="PH111" s="78"/>
      <c r="PI111" s="78"/>
      <c r="PJ111" s="78"/>
      <c r="PK111" s="78"/>
      <c r="PL111" s="78"/>
      <c r="PM111" s="78"/>
      <c r="PN111" s="78"/>
      <c r="PO111" s="78"/>
      <c r="PP111" s="78"/>
      <c r="PQ111" s="78"/>
      <c r="PR111" s="78"/>
      <c r="PS111" s="78"/>
      <c r="PT111" s="78"/>
      <c r="PU111" s="78"/>
      <c r="PV111" s="78"/>
      <c r="PW111" s="78"/>
      <c r="PX111" s="78"/>
      <c r="PY111" s="78"/>
      <c r="PZ111" s="78"/>
      <c r="QA111" s="78"/>
      <c r="QB111" s="78"/>
      <c r="QC111" s="78"/>
      <c r="QD111" s="78"/>
      <c r="QE111" s="78"/>
      <c r="QF111" s="78"/>
      <c r="QG111" s="78"/>
      <c r="QH111" s="78"/>
      <c r="QI111" s="78"/>
      <c r="QJ111" s="78"/>
      <c r="QK111" s="78"/>
      <c r="QL111" s="78"/>
      <c r="QM111" s="78"/>
      <c r="QN111" s="78"/>
      <c r="QO111" s="78"/>
      <c r="QP111" s="78"/>
      <c r="QQ111" s="78"/>
      <c r="QR111" s="78"/>
      <c r="QS111" s="78"/>
      <c r="QT111" s="78"/>
      <c r="QU111" s="78"/>
      <c r="QV111" s="78"/>
      <c r="QW111" s="78"/>
      <c r="QX111" s="78"/>
      <c r="QY111" s="78"/>
      <c r="QZ111" s="78"/>
      <c r="RA111" s="78"/>
      <c r="RB111" s="78"/>
      <c r="RC111" s="78"/>
      <c r="RD111" s="78"/>
      <c r="RE111" s="78"/>
      <c r="RF111" s="78"/>
      <c r="RG111" s="78"/>
      <c r="RH111" s="78"/>
      <c r="RI111" s="78"/>
      <c r="RJ111" s="78"/>
      <c r="RK111" s="78"/>
      <c r="RL111" s="78"/>
      <c r="RM111" s="78"/>
      <c r="RN111" s="78"/>
      <c r="RO111" s="78"/>
      <c r="RP111" s="78"/>
      <c r="RQ111" s="78"/>
      <c r="RR111" s="78"/>
      <c r="RS111" s="78"/>
      <c r="RT111" s="78"/>
      <c r="RU111" s="78"/>
      <c r="RV111" s="78"/>
      <c r="RW111" s="78"/>
      <c r="RX111" s="78"/>
      <c r="RY111" s="78"/>
      <c r="RZ111" s="78"/>
      <c r="SA111" s="78"/>
      <c r="SB111" s="78"/>
      <c r="SC111" s="78"/>
      <c r="SD111" s="78"/>
      <c r="SE111" s="78"/>
      <c r="SF111" s="78"/>
      <c r="SG111" s="78"/>
      <c r="SH111" s="78"/>
      <c r="SI111" s="78"/>
      <c r="SJ111" s="78"/>
      <c r="SK111" s="78"/>
      <c r="SL111" s="78"/>
      <c r="SM111" s="78"/>
      <c r="SN111" s="78"/>
      <c r="SO111" s="78"/>
      <c r="SP111" s="78"/>
      <c r="SQ111" s="78"/>
      <c r="SR111" s="78"/>
      <c r="SS111" s="78"/>
      <c r="ST111" s="78"/>
      <c r="SU111" s="78"/>
      <c r="SV111" s="78"/>
      <c r="SW111" s="78"/>
      <c r="SX111" s="78"/>
      <c r="SY111" s="78"/>
      <c r="SZ111" s="78"/>
      <c r="TA111" s="78"/>
      <c r="TB111" s="78"/>
      <c r="TC111" s="78"/>
      <c r="TD111" s="78"/>
      <c r="TE111" s="78"/>
      <c r="TF111" s="78"/>
      <c r="TG111" s="78"/>
      <c r="TH111" s="78"/>
      <c r="TI111" s="78"/>
      <c r="TJ111" s="78"/>
      <c r="TK111" s="78"/>
      <c r="TL111" s="78"/>
      <c r="TM111" s="78"/>
      <c r="TN111" s="78"/>
      <c r="TO111" s="78"/>
      <c r="TP111" s="78"/>
      <c r="TQ111" s="78"/>
      <c r="TR111" s="78"/>
      <c r="TS111" s="78"/>
      <c r="TT111" s="78"/>
      <c r="TU111" s="78"/>
      <c r="TV111" s="78"/>
      <c r="TW111" s="78"/>
      <c r="TX111" s="78"/>
      <c r="TY111" s="78"/>
      <c r="TZ111" s="78"/>
      <c r="UA111" s="78"/>
      <c r="UB111" s="78"/>
      <c r="UC111" s="78"/>
      <c r="UD111" s="78"/>
      <c r="UE111" s="78"/>
      <c r="UF111" s="78"/>
      <c r="UG111" s="78"/>
      <c r="UH111" s="78"/>
      <c r="UI111" s="78"/>
      <c r="UJ111" s="78"/>
      <c r="UK111" s="78"/>
      <c r="UL111" s="78"/>
      <c r="UM111" s="78"/>
      <c r="UN111" s="78"/>
      <c r="UO111" s="78"/>
      <c r="UP111" s="78"/>
      <c r="UQ111" s="78"/>
      <c r="UR111" s="78"/>
      <c r="US111" s="78"/>
      <c r="UT111" s="78"/>
      <c r="UU111" s="78"/>
      <c r="UV111" s="78"/>
      <c r="UW111" s="78"/>
      <c r="UX111" s="78"/>
      <c r="UY111" s="78"/>
      <c r="UZ111" s="78"/>
      <c r="VA111" s="78"/>
      <c r="VB111" s="78"/>
      <c r="VC111" s="78"/>
      <c r="VD111" s="78"/>
      <c r="VE111" s="78"/>
      <c r="VF111" s="78"/>
      <c r="VG111" s="78"/>
      <c r="VH111" s="78"/>
      <c r="VI111" s="78"/>
      <c r="VJ111" s="78"/>
      <c r="VK111" s="78"/>
      <c r="VL111" s="78"/>
      <c r="VM111" s="78"/>
      <c r="VN111" s="78"/>
      <c r="VO111" s="78"/>
      <c r="VP111" s="78"/>
      <c r="VQ111" s="78"/>
      <c r="VR111" s="78"/>
      <c r="VS111" s="78"/>
      <c r="VT111" s="78"/>
      <c r="VU111" s="78"/>
      <c r="VV111" s="78"/>
      <c r="VW111" s="78"/>
      <c r="VX111" s="78"/>
      <c r="VY111" s="78"/>
      <c r="VZ111" s="78"/>
      <c r="WA111" s="78"/>
      <c r="WB111" s="78"/>
      <c r="WC111" s="78"/>
      <c r="WD111" s="78"/>
      <c r="WE111" s="78"/>
      <c r="WF111" s="78"/>
      <c r="WG111" s="78"/>
      <c r="WH111" s="78"/>
      <c r="WI111" s="78"/>
      <c r="WJ111" s="78"/>
      <c r="WK111" s="78"/>
      <c r="WL111" s="78"/>
      <c r="WM111" s="78"/>
      <c r="WN111" s="78"/>
      <c r="WO111" s="78"/>
      <c r="WP111" s="78"/>
      <c r="WQ111" s="78"/>
      <c r="WR111" s="78"/>
      <c r="WS111" s="78"/>
      <c r="WT111" s="78"/>
      <c r="WU111" s="78"/>
      <c r="WV111" s="78"/>
      <c r="WW111" s="78"/>
      <c r="WX111" s="78"/>
      <c r="WY111" s="78"/>
      <c r="WZ111" s="78"/>
      <c r="XA111" s="78"/>
      <c r="XB111" s="78"/>
      <c r="XC111" s="78"/>
      <c r="XD111" s="78"/>
      <c r="XE111" s="78"/>
      <c r="XF111" s="78"/>
      <c r="XG111" s="78"/>
      <c r="XH111" s="78"/>
      <c r="XI111" s="78"/>
      <c r="XJ111" s="78"/>
      <c r="XK111" s="78"/>
      <c r="XL111" s="78"/>
      <c r="XM111" s="78"/>
      <c r="XN111" s="78"/>
      <c r="XO111" s="78"/>
      <c r="XP111" s="78"/>
      <c r="XQ111" s="78"/>
      <c r="XR111" s="78"/>
      <c r="XS111" s="78"/>
      <c r="XT111" s="78"/>
      <c r="XU111" s="78"/>
      <c r="XV111" s="78"/>
      <c r="XW111" s="78"/>
      <c r="XX111" s="78"/>
      <c r="XY111" s="78"/>
      <c r="XZ111" s="78"/>
      <c r="YA111" s="78"/>
      <c r="YB111" s="78"/>
      <c r="YC111" s="78"/>
      <c r="YD111" s="78"/>
      <c r="YE111" s="78"/>
      <c r="YF111" s="78"/>
      <c r="YG111" s="78"/>
      <c r="YH111" s="78"/>
      <c r="YI111" s="78"/>
      <c r="YJ111" s="78"/>
      <c r="YK111" s="78"/>
      <c r="YL111" s="78"/>
      <c r="YM111" s="78"/>
      <c r="YN111" s="78"/>
      <c r="YO111" s="78"/>
      <c r="YP111" s="78"/>
      <c r="YQ111" s="78"/>
      <c r="YR111" s="78"/>
      <c r="YS111" s="78"/>
      <c r="YT111" s="78"/>
      <c r="YU111" s="78"/>
      <c r="YV111" s="78"/>
      <c r="YW111" s="78"/>
      <c r="YX111" s="78"/>
      <c r="YY111" s="78"/>
      <c r="YZ111" s="78"/>
      <c r="ZA111" s="78"/>
      <c r="ZB111" s="78"/>
      <c r="ZC111" s="78"/>
      <c r="ZD111" s="78"/>
      <c r="ZE111" s="78"/>
      <c r="ZF111" s="78"/>
      <c r="ZG111" s="78"/>
      <c r="ZH111" s="78"/>
      <c r="ZI111" s="78"/>
      <c r="ZJ111" s="78"/>
      <c r="ZK111" s="78"/>
      <c r="ZL111" s="78"/>
      <c r="ZM111" s="78"/>
      <c r="ZN111" s="78"/>
      <c r="ZO111" s="78"/>
      <c r="ZP111" s="78"/>
      <c r="ZQ111" s="78"/>
      <c r="ZR111" s="78"/>
      <c r="ZS111" s="78"/>
      <c r="ZT111" s="78"/>
      <c r="ZU111" s="78"/>
      <c r="ZV111" s="78"/>
      <c r="ZW111" s="78"/>
      <c r="ZX111" s="78"/>
      <c r="ZY111" s="78"/>
      <c r="ZZ111" s="78"/>
      <c r="AAA111" s="78"/>
      <c r="AAB111" s="78"/>
      <c r="AAC111" s="78"/>
      <c r="AAD111" s="78"/>
      <c r="AAE111" s="78"/>
      <c r="AAF111" s="78"/>
      <c r="AAG111" s="78"/>
      <c r="AAH111" s="78"/>
      <c r="AAI111" s="78"/>
      <c r="AAJ111" s="78"/>
      <c r="AAK111" s="78"/>
      <c r="AAL111" s="78"/>
      <c r="AAM111" s="78"/>
      <c r="AAN111" s="78"/>
      <c r="AAO111" s="78"/>
      <c r="AAP111" s="78"/>
      <c r="AAQ111" s="78"/>
      <c r="AAR111" s="78"/>
      <c r="AAS111" s="78"/>
      <c r="AAT111" s="78"/>
      <c r="AAU111" s="78"/>
      <c r="AAV111" s="78"/>
      <c r="AAW111" s="78"/>
      <c r="AAX111" s="78"/>
      <c r="AAY111" s="78"/>
      <c r="AAZ111" s="78"/>
      <c r="ABA111" s="78"/>
      <c r="ABB111" s="78"/>
      <c r="ABC111" s="78"/>
      <c r="ABD111" s="78"/>
      <c r="ABE111" s="78"/>
      <c r="ABF111" s="78"/>
      <c r="ABG111" s="78"/>
      <c r="ABH111" s="78"/>
      <c r="ABI111" s="78"/>
      <c r="ABJ111" s="78"/>
      <c r="ABK111" s="78"/>
      <c r="ABL111" s="78"/>
      <c r="ABM111" s="78"/>
      <c r="ABN111" s="78"/>
      <c r="ABO111" s="78"/>
      <c r="ABP111" s="78"/>
      <c r="ABQ111" s="78"/>
      <c r="ABR111" s="78"/>
      <c r="ABS111" s="78"/>
      <c r="ABT111" s="78"/>
      <c r="ABU111" s="78"/>
      <c r="ABV111" s="78"/>
      <c r="ABW111" s="78"/>
      <c r="ABX111" s="78"/>
      <c r="ABY111" s="78"/>
      <c r="ABZ111" s="78"/>
      <c r="ACA111" s="78"/>
      <c r="ACB111" s="78"/>
      <c r="ACC111" s="78"/>
      <c r="ACD111" s="78"/>
      <c r="ACE111" s="78"/>
      <c r="ACF111" s="78"/>
      <c r="ACG111" s="78"/>
      <c r="ACH111" s="78"/>
      <c r="ACI111" s="78"/>
      <c r="ACJ111" s="78"/>
      <c r="ACK111" s="78"/>
      <c r="ACL111" s="78"/>
      <c r="ACM111" s="78"/>
      <c r="ACN111" s="78"/>
      <c r="ACO111" s="78"/>
      <c r="ACP111" s="78"/>
      <c r="ACQ111" s="78"/>
      <c r="ACR111" s="78"/>
      <c r="ACS111" s="78"/>
      <c r="ACT111" s="78"/>
      <c r="ACU111" s="78"/>
      <c r="ACV111" s="78"/>
      <c r="ACW111" s="78"/>
      <c r="ACX111" s="78"/>
      <c r="ACY111" s="78"/>
      <c r="ACZ111" s="78"/>
      <c r="ADA111" s="78"/>
      <c r="ADB111" s="78"/>
      <c r="ADC111" s="78"/>
      <c r="ADD111" s="78"/>
      <c r="ADE111" s="78"/>
      <c r="ADF111" s="78"/>
      <c r="ADG111" s="78"/>
      <c r="ADH111" s="78"/>
      <c r="ADI111" s="78"/>
      <c r="ADJ111" s="78"/>
      <c r="ADK111" s="78"/>
      <c r="ADL111" s="78"/>
      <c r="ADM111" s="78"/>
      <c r="ADN111" s="78"/>
      <c r="ADO111" s="78"/>
      <c r="ADP111" s="78"/>
      <c r="ADQ111" s="78"/>
      <c r="ADR111" s="78"/>
      <c r="ADS111" s="78"/>
      <c r="ADT111" s="78"/>
      <c r="ADU111" s="78"/>
      <c r="ADV111" s="78"/>
      <c r="ADW111" s="78"/>
      <c r="ADX111" s="78"/>
      <c r="ADY111" s="78"/>
      <c r="ADZ111" s="78"/>
      <c r="AEA111" s="78"/>
      <c r="AEB111" s="78"/>
      <c r="AEC111" s="78"/>
      <c r="AED111" s="78"/>
      <c r="AEE111" s="78"/>
      <c r="AEF111" s="78"/>
      <c r="AEG111" s="78"/>
      <c r="AEH111" s="78"/>
      <c r="AEI111" s="78"/>
      <c r="AEJ111" s="78"/>
      <c r="AEK111" s="78"/>
      <c r="AEL111" s="78"/>
      <c r="AEM111" s="78"/>
      <c r="AEN111" s="78"/>
      <c r="AEO111" s="78"/>
      <c r="AEP111" s="78"/>
      <c r="AEQ111" s="78"/>
      <c r="AER111" s="78"/>
      <c r="AES111" s="78"/>
      <c r="AET111" s="78"/>
      <c r="AEU111" s="78"/>
      <c r="AEV111" s="78"/>
      <c r="AEW111" s="78"/>
      <c r="AEX111" s="78"/>
      <c r="AEY111" s="78"/>
      <c r="AEZ111" s="78"/>
      <c r="AFA111" s="78"/>
      <c r="AFB111" s="78"/>
      <c r="AFC111" s="78"/>
      <c r="AFD111" s="78"/>
      <c r="AFE111" s="78"/>
      <c r="AFF111" s="78"/>
      <c r="AFG111" s="78"/>
      <c r="AFH111" s="78"/>
      <c r="AFI111" s="78"/>
      <c r="AFJ111" s="78"/>
      <c r="AFK111" s="78"/>
      <c r="AFL111" s="78"/>
      <c r="AFM111" s="78"/>
      <c r="AFN111" s="78"/>
      <c r="AFO111" s="78"/>
      <c r="AFP111" s="78"/>
      <c r="AFQ111" s="78"/>
      <c r="AFR111" s="78"/>
      <c r="AFS111" s="78"/>
      <c r="AFT111" s="78"/>
      <c r="AFU111" s="78"/>
      <c r="AFV111" s="78"/>
      <c r="AFW111" s="78"/>
      <c r="AFX111" s="78"/>
      <c r="AFY111" s="78"/>
      <c r="AFZ111" s="78"/>
      <c r="AGA111" s="78"/>
      <c r="AGB111" s="78"/>
      <c r="AGC111" s="78"/>
      <c r="AGD111" s="78"/>
      <c r="AGE111" s="78"/>
      <c r="AGF111" s="78"/>
      <c r="AGG111" s="78"/>
      <c r="AGH111" s="78"/>
      <c r="AGI111" s="78"/>
      <c r="AGJ111" s="78"/>
      <c r="AGK111" s="78"/>
      <c r="AGL111" s="78"/>
      <c r="AGM111" s="78"/>
      <c r="AGN111" s="78"/>
      <c r="AGO111" s="78"/>
      <c r="AGP111" s="78"/>
      <c r="AGQ111" s="78"/>
      <c r="AGR111" s="78"/>
      <c r="AGS111" s="78"/>
      <c r="AGT111" s="78"/>
      <c r="AGU111" s="78"/>
      <c r="AGV111" s="78"/>
      <c r="AGW111" s="78"/>
      <c r="AGX111" s="78"/>
      <c r="AGY111" s="78"/>
      <c r="AGZ111" s="78"/>
      <c r="AHA111" s="78"/>
      <c r="AHB111" s="78"/>
      <c r="AHC111" s="78"/>
      <c r="AHD111" s="78"/>
      <c r="AHE111" s="78"/>
      <c r="AHF111" s="78"/>
      <c r="AHG111" s="78"/>
      <c r="AHH111" s="78"/>
      <c r="AHI111" s="78"/>
      <c r="AHJ111" s="78"/>
      <c r="AHK111" s="78"/>
      <c r="AHL111" s="78"/>
      <c r="AHM111" s="78"/>
      <c r="AHN111" s="78"/>
      <c r="AHO111" s="78"/>
      <c r="AHP111" s="78"/>
      <c r="AHQ111" s="78"/>
      <c r="AHR111" s="78"/>
      <c r="AHS111" s="78"/>
      <c r="AHT111" s="78"/>
      <c r="AHU111" s="78"/>
      <c r="AHV111" s="78"/>
      <c r="AHW111" s="78"/>
      <c r="AHX111" s="78"/>
      <c r="AHY111" s="78"/>
      <c r="AHZ111" s="78"/>
      <c r="AIA111" s="78"/>
      <c r="AIB111" s="78"/>
      <c r="AIC111" s="78"/>
      <c r="AID111" s="78"/>
      <c r="AIE111" s="78"/>
      <c r="AIF111" s="78"/>
      <c r="AIG111" s="78"/>
      <c r="AIH111" s="78"/>
      <c r="AII111" s="78"/>
      <c r="AIJ111" s="78"/>
      <c r="AIK111" s="78"/>
      <c r="AIL111" s="78"/>
      <c r="AIM111" s="78"/>
      <c r="AIN111" s="78"/>
      <c r="AIO111" s="78"/>
      <c r="AIP111" s="78"/>
      <c r="AIQ111" s="78"/>
      <c r="AIR111" s="78"/>
      <c r="AIS111" s="78"/>
      <c r="AIT111" s="78"/>
      <c r="AIU111" s="78"/>
      <c r="AIV111" s="78"/>
      <c r="AIW111" s="78"/>
      <c r="AIX111" s="78"/>
      <c r="AIY111" s="78"/>
      <c r="AIZ111" s="78"/>
      <c r="AJA111" s="78"/>
      <c r="AJB111" s="78"/>
      <c r="AJC111" s="78"/>
      <c r="AJD111" s="78"/>
      <c r="AJE111" s="78"/>
      <c r="AJF111" s="78"/>
      <c r="AJG111" s="78"/>
      <c r="AJH111" s="78"/>
      <c r="AJI111" s="78"/>
      <c r="AJJ111" s="78"/>
      <c r="AJK111" s="78"/>
      <c r="AJL111" s="78"/>
      <c r="AJM111" s="78"/>
      <c r="AJN111" s="78"/>
      <c r="AJO111" s="78"/>
      <c r="AJP111" s="78"/>
      <c r="AJQ111" s="78"/>
      <c r="AJR111" s="78"/>
      <c r="AJS111" s="78"/>
      <c r="AJT111" s="78"/>
      <c r="AJU111" s="78"/>
      <c r="AJV111" s="78"/>
      <c r="AJW111" s="78"/>
      <c r="AJX111" s="78"/>
      <c r="AJY111" s="78"/>
      <c r="AJZ111" s="78"/>
      <c r="AKA111" s="78"/>
      <c r="AKB111" s="78"/>
      <c r="AKC111" s="78"/>
      <c r="AKD111" s="78"/>
      <c r="AKE111" s="78"/>
      <c r="AKF111" s="78"/>
      <c r="AKG111" s="78"/>
      <c r="AKH111" s="78"/>
      <c r="AKI111" s="78"/>
      <c r="AKJ111" s="78"/>
      <c r="AKK111" s="78"/>
      <c r="AKL111" s="78"/>
      <c r="AKM111" s="78"/>
      <c r="AKN111" s="78"/>
      <c r="AKO111" s="78"/>
      <c r="AKP111" s="78"/>
      <c r="AKQ111" s="78"/>
      <c r="AKR111" s="78"/>
      <c r="AKS111" s="78"/>
      <c r="AKT111" s="78"/>
      <c r="AKU111" s="78"/>
      <c r="AKV111" s="78"/>
      <c r="AKW111" s="78"/>
      <c r="AKX111" s="78"/>
      <c r="AKY111" s="78"/>
      <c r="AKZ111" s="78"/>
      <c r="ALA111" s="78"/>
      <c r="ALB111" s="78"/>
      <c r="ALC111" s="78"/>
      <c r="ALD111" s="78"/>
      <c r="ALE111" s="78"/>
      <c r="ALF111" s="78"/>
      <c r="ALG111" s="78"/>
      <c r="ALH111" s="78"/>
      <c r="ALI111" s="78"/>
      <c r="ALJ111" s="78"/>
      <c r="ALK111" s="78"/>
      <c r="ALL111" s="78"/>
      <c r="ALM111" s="78"/>
      <c r="ALN111" s="78"/>
      <c r="ALO111" s="78"/>
      <c r="ALP111" s="78"/>
      <c r="ALQ111" s="78"/>
      <c r="ALR111" s="78"/>
      <c r="ALS111" s="78"/>
      <c r="ALT111" s="78"/>
      <c r="ALU111" s="78"/>
      <c r="ALV111" s="78"/>
      <c r="ALW111" s="78"/>
      <c r="ALX111" s="78"/>
      <c r="ALY111" s="78"/>
      <c r="ALZ111" s="78"/>
      <c r="AMA111" s="78"/>
      <c r="AMB111" s="78"/>
      <c r="AMC111" s="78"/>
      <c r="AMD111" s="78"/>
      <c r="AME111" s="78"/>
      <c r="AMF111" s="78"/>
      <c r="AMG111" s="78"/>
      <c r="AMH111" s="78"/>
      <c r="AMI111" s="78"/>
      <c r="AMJ111" s="78"/>
      <c r="AMK111" s="78"/>
    </row>
    <row r="112" spans="1:1029" s="79" customFormat="1" ht="37.5" customHeight="1">
      <c r="A112" s="72">
        <v>84</v>
      </c>
      <c r="B112" s="72">
        <v>2</v>
      </c>
      <c r="C112" s="66" t="s">
        <v>818</v>
      </c>
      <c r="D112" s="66" t="s">
        <v>819</v>
      </c>
      <c r="E112" s="66" t="s">
        <v>111</v>
      </c>
      <c r="F112" s="197"/>
      <c r="G112" s="198" t="s">
        <v>820</v>
      </c>
      <c r="H112" s="197">
        <v>50</v>
      </c>
      <c r="I112" s="197">
        <v>25</v>
      </c>
      <c r="J112" s="197">
        <v>2</v>
      </c>
      <c r="K112" s="19">
        <v>16</v>
      </c>
      <c r="L112" s="62" t="s">
        <v>592</v>
      </c>
      <c r="M112" s="97">
        <v>18</v>
      </c>
      <c r="N112" s="62" t="s">
        <v>592</v>
      </c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8"/>
      <c r="JA112" s="78"/>
      <c r="JB112" s="78"/>
      <c r="JC112" s="78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78"/>
      <c r="JO112" s="78"/>
      <c r="JP112" s="78"/>
      <c r="JQ112" s="78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78"/>
      <c r="KC112" s="78"/>
      <c r="KD112" s="78"/>
      <c r="KE112" s="78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78"/>
      <c r="KQ112" s="78"/>
      <c r="KR112" s="78"/>
      <c r="KS112" s="78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78"/>
      <c r="LE112" s="78"/>
      <c r="LF112" s="78"/>
      <c r="LG112" s="78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78"/>
      <c r="LS112" s="78"/>
      <c r="LT112" s="78"/>
      <c r="LU112" s="78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78"/>
      <c r="MG112" s="78"/>
      <c r="MH112" s="78"/>
      <c r="MI112" s="78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78"/>
      <c r="MU112" s="78"/>
      <c r="MV112" s="78"/>
      <c r="MW112" s="78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78"/>
      <c r="NI112" s="78"/>
      <c r="NJ112" s="78"/>
      <c r="NK112" s="78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78"/>
      <c r="NW112" s="78"/>
      <c r="NX112" s="78"/>
      <c r="NY112" s="78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78"/>
      <c r="OK112" s="78"/>
      <c r="OL112" s="78"/>
      <c r="OM112" s="78"/>
      <c r="ON112" s="78"/>
      <c r="OO112" s="78"/>
      <c r="OP112" s="78"/>
      <c r="OQ112" s="78"/>
      <c r="OR112" s="78"/>
      <c r="OS112" s="78"/>
      <c r="OT112" s="78"/>
      <c r="OU112" s="78"/>
      <c r="OV112" s="78"/>
      <c r="OW112" s="78"/>
      <c r="OX112" s="78"/>
      <c r="OY112" s="78"/>
      <c r="OZ112" s="78"/>
      <c r="PA112" s="78"/>
      <c r="PB112" s="78"/>
      <c r="PC112" s="78"/>
      <c r="PD112" s="78"/>
      <c r="PE112" s="78"/>
      <c r="PF112" s="78"/>
      <c r="PG112" s="78"/>
      <c r="PH112" s="78"/>
      <c r="PI112" s="78"/>
      <c r="PJ112" s="78"/>
      <c r="PK112" s="78"/>
      <c r="PL112" s="78"/>
      <c r="PM112" s="78"/>
      <c r="PN112" s="78"/>
      <c r="PO112" s="78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  <c r="PZ112" s="78"/>
      <c r="QA112" s="78"/>
      <c r="QB112" s="78"/>
      <c r="QC112" s="78"/>
      <c r="QD112" s="78"/>
      <c r="QE112" s="78"/>
      <c r="QF112" s="78"/>
      <c r="QG112" s="78"/>
      <c r="QH112" s="78"/>
      <c r="QI112" s="78"/>
      <c r="QJ112" s="78"/>
      <c r="QK112" s="78"/>
      <c r="QL112" s="78"/>
      <c r="QM112" s="78"/>
      <c r="QN112" s="78"/>
      <c r="QO112" s="78"/>
      <c r="QP112" s="78"/>
      <c r="QQ112" s="78"/>
      <c r="QR112" s="78"/>
      <c r="QS112" s="78"/>
      <c r="QT112" s="78"/>
      <c r="QU112" s="78"/>
      <c r="QV112" s="78"/>
      <c r="QW112" s="78"/>
      <c r="QX112" s="78"/>
      <c r="QY112" s="78"/>
      <c r="QZ112" s="78"/>
      <c r="RA112" s="78"/>
      <c r="RB112" s="78"/>
      <c r="RC112" s="78"/>
      <c r="RD112" s="78"/>
      <c r="RE112" s="78"/>
      <c r="RF112" s="78"/>
      <c r="RG112" s="78"/>
      <c r="RH112" s="78"/>
      <c r="RI112" s="78"/>
      <c r="RJ112" s="78"/>
      <c r="RK112" s="78"/>
      <c r="RL112" s="78"/>
      <c r="RM112" s="78"/>
      <c r="RN112" s="78"/>
      <c r="RO112" s="78"/>
      <c r="RP112" s="78"/>
      <c r="RQ112" s="78"/>
      <c r="RR112" s="78"/>
      <c r="RS112" s="78"/>
      <c r="RT112" s="78"/>
      <c r="RU112" s="78"/>
      <c r="RV112" s="78"/>
      <c r="RW112" s="78"/>
      <c r="RX112" s="78"/>
      <c r="RY112" s="78"/>
      <c r="RZ112" s="78"/>
      <c r="SA112" s="78"/>
      <c r="SB112" s="78"/>
      <c r="SC112" s="78"/>
      <c r="SD112" s="78"/>
      <c r="SE112" s="78"/>
      <c r="SF112" s="78"/>
      <c r="SG112" s="78"/>
      <c r="SH112" s="78"/>
      <c r="SI112" s="78"/>
      <c r="SJ112" s="78"/>
      <c r="SK112" s="78"/>
      <c r="SL112" s="78"/>
      <c r="SM112" s="78"/>
      <c r="SN112" s="78"/>
      <c r="SO112" s="78"/>
      <c r="SP112" s="78"/>
      <c r="SQ112" s="78"/>
      <c r="SR112" s="78"/>
      <c r="SS112" s="78"/>
      <c r="ST112" s="78"/>
      <c r="SU112" s="78"/>
      <c r="SV112" s="78"/>
      <c r="SW112" s="78"/>
      <c r="SX112" s="78"/>
      <c r="SY112" s="78"/>
      <c r="SZ112" s="78"/>
      <c r="TA112" s="78"/>
      <c r="TB112" s="78"/>
      <c r="TC112" s="78"/>
      <c r="TD112" s="78"/>
      <c r="TE112" s="78"/>
      <c r="TF112" s="78"/>
      <c r="TG112" s="78"/>
      <c r="TH112" s="78"/>
      <c r="TI112" s="78"/>
      <c r="TJ112" s="78"/>
      <c r="TK112" s="78"/>
      <c r="TL112" s="78"/>
      <c r="TM112" s="78"/>
      <c r="TN112" s="78"/>
      <c r="TO112" s="78"/>
      <c r="TP112" s="78"/>
      <c r="TQ112" s="78"/>
      <c r="TR112" s="78"/>
      <c r="TS112" s="78"/>
      <c r="TT112" s="78"/>
      <c r="TU112" s="78"/>
      <c r="TV112" s="78"/>
      <c r="TW112" s="78"/>
      <c r="TX112" s="78"/>
      <c r="TY112" s="78"/>
      <c r="TZ112" s="78"/>
      <c r="UA112" s="78"/>
      <c r="UB112" s="78"/>
      <c r="UC112" s="78"/>
      <c r="UD112" s="78"/>
      <c r="UE112" s="78"/>
      <c r="UF112" s="78"/>
      <c r="UG112" s="78"/>
      <c r="UH112" s="78"/>
      <c r="UI112" s="78"/>
      <c r="UJ112" s="78"/>
      <c r="UK112" s="78"/>
      <c r="UL112" s="78"/>
      <c r="UM112" s="78"/>
      <c r="UN112" s="78"/>
      <c r="UO112" s="78"/>
      <c r="UP112" s="78"/>
      <c r="UQ112" s="78"/>
      <c r="UR112" s="78"/>
      <c r="US112" s="78"/>
      <c r="UT112" s="78"/>
      <c r="UU112" s="78"/>
      <c r="UV112" s="78"/>
      <c r="UW112" s="78"/>
      <c r="UX112" s="78"/>
      <c r="UY112" s="78"/>
      <c r="UZ112" s="78"/>
      <c r="VA112" s="78"/>
      <c r="VB112" s="78"/>
      <c r="VC112" s="78"/>
      <c r="VD112" s="78"/>
      <c r="VE112" s="78"/>
      <c r="VF112" s="78"/>
      <c r="VG112" s="78"/>
      <c r="VH112" s="78"/>
      <c r="VI112" s="78"/>
      <c r="VJ112" s="78"/>
      <c r="VK112" s="78"/>
      <c r="VL112" s="78"/>
      <c r="VM112" s="78"/>
      <c r="VN112" s="78"/>
      <c r="VO112" s="78"/>
      <c r="VP112" s="78"/>
      <c r="VQ112" s="78"/>
      <c r="VR112" s="78"/>
      <c r="VS112" s="78"/>
      <c r="VT112" s="78"/>
      <c r="VU112" s="78"/>
      <c r="VV112" s="78"/>
      <c r="VW112" s="78"/>
      <c r="VX112" s="78"/>
      <c r="VY112" s="78"/>
      <c r="VZ112" s="78"/>
      <c r="WA112" s="78"/>
      <c r="WB112" s="78"/>
      <c r="WC112" s="78"/>
      <c r="WD112" s="78"/>
      <c r="WE112" s="78"/>
      <c r="WF112" s="78"/>
      <c r="WG112" s="78"/>
      <c r="WH112" s="78"/>
      <c r="WI112" s="78"/>
      <c r="WJ112" s="78"/>
      <c r="WK112" s="78"/>
      <c r="WL112" s="78"/>
      <c r="WM112" s="78"/>
      <c r="WN112" s="78"/>
      <c r="WO112" s="78"/>
      <c r="WP112" s="78"/>
      <c r="WQ112" s="78"/>
      <c r="WR112" s="78"/>
      <c r="WS112" s="78"/>
      <c r="WT112" s="78"/>
      <c r="WU112" s="78"/>
      <c r="WV112" s="78"/>
      <c r="WW112" s="78"/>
      <c r="WX112" s="78"/>
      <c r="WY112" s="78"/>
      <c r="WZ112" s="78"/>
      <c r="XA112" s="78"/>
      <c r="XB112" s="78"/>
      <c r="XC112" s="78"/>
      <c r="XD112" s="78"/>
      <c r="XE112" s="78"/>
      <c r="XF112" s="78"/>
      <c r="XG112" s="78"/>
      <c r="XH112" s="78"/>
      <c r="XI112" s="78"/>
      <c r="XJ112" s="78"/>
      <c r="XK112" s="78"/>
      <c r="XL112" s="78"/>
      <c r="XM112" s="78"/>
      <c r="XN112" s="78"/>
      <c r="XO112" s="78"/>
      <c r="XP112" s="78"/>
      <c r="XQ112" s="78"/>
      <c r="XR112" s="78"/>
      <c r="XS112" s="78"/>
      <c r="XT112" s="78"/>
      <c r="XU112" s="78"/>
      <c r="XV112" s="78"/>
      <c r="XW112" s="78"/>
      <c r="XX112" s="78"/>
      <c r="XY112" s="78"/>
      <c r="XZ112" s="78"/>
      <c r="YA112" s="78"/>
      <c r="YB112" s="78"/>
      <c r="YC112" s="78"/>
      <c r="YD112" s="78"/>
      <c r="YE112" s="78"/>
      <c r="YF112" s="78"/>
      <c r="YG112" s="78"/>
      <c r="YH112" s="78"/>
      <c r="YI112" s="78"/>
      <c r="YJ112" s="78"/>
      <c r="YK112" s="78"/>
      <c r="YL112" s="78"/>
      <c r="YM112" s="78"/>
      <c r="YN112" s="78"/>
      <c r="YO112" s="78"/>
      <c r="YP112" s="78"/>
      <c r="YQ112" s="78"/>
      <c r="YR112" s="78"/>
      <c r="YS112" s="78"/>
      <c r="YT112" s="78"/>
      <c r="YU112" s="78"/>
      <c r="YV112" s="78"/>
      <c r="YW112" s="78"/>
      <c r="YX112" s="78"/>
      <c r="YY112" s="78"/>
      <c r="YZ112" s="78"/>
      <c r="ZA112" s="78"/>
      <c r="ZB112" s="78"/>
      <c r="ZC112" s="78"/>
      <c r="ZD112" s="78"/>
      <c r="ZE112" s="78"/>
      <c r="ZF112" s="78"/>
      <c r="ZG112" s="78"/>
      <c r="ZH112" s="78"/>
      <c r="ZI112" s="78"/>
      <c r="ZJ112" s="78"/>
      <c r="ZK112" s="78"/>
      <c r="ZL112" s="78"/>
      <c r="ZM112" s="78"/>
      <c r="ZN112" s="78"/>
      <c r="ZO112" s="78"/>
      <c r="ZP112" s="78"/>
      <c r="ZQ112" s="78"/>
      <c r="ZR112" s="78"/>
      <c r="ZS112" s="78"/>
      <c r="ZT112" s="78"/>
      <c r="ZU112" s="78"/>
      <c r="ZV112" s="78"/>
      <c r="ZW112" s="78"/>
      <c r="ZX112" s="78"/>
      <c r="ZY112" s="78"/>
      <c r="ZZ112" s="78"/>
      <c r="AAA112" s="78"/>
      <c r="AAB112" s="78"/>
      <c r="AAC112" s="78"/>
      <c r="AAD112" s="78"/>
      <c r="AAE112" s="78"/>
      <c r="AAF112" s="78"/>
      <c r="AAG112" s="78"/>
      <c r="AAH112" s="78"/>
      <c r="AAI112" s="78"/>
      <c r="AAJ112" s="78"/>
      <c r="AAK112" s="78"/>
      <c r="AAL112" s="78"/>
      <c r="AAM112" s="78"/>
      <c r="AAN112" s="78"/>
      <c r="AAO112" s="78"/>
      <c r="AAP112" s="78"/>
      <c r="AAQ112" s="78"/>
      <c r="AAR112" s="78"/>
      <c r="AAS112" s="78"/>
      <c r="AAT112" s="78"/>
      <c r="AAU112" s="78"/>
      <c r="AAV112" s="78"/>
      <c r="AAW112" s="78"/>
      <c r="AAX112" s="78"/>
      <c r="AAY112" s="78"/>
      <c r="AAZ112" s="78"/>
      <c r="ABA112" s="78"/>
      <c r="ABB112" s="78"/>
      <c r="ABC112" s="78"/>
      <c r="ABD112" s="78"/>
      <c r="ABE112" s="78"/>
      <c r="ABF112" s="78"/>
      <c r="ABG112" s="78"/>
      <c r="ABH112" s="78"/>
      <c r="ABI112" s="78"/>
      <c r="ABJ112" s="78"/>
      <c r="ABK112" s="78"/>
      <c r="ABL112" s="78"/>
      <c r="ABM112" s="78"/>
      <c r="ABN112" s="78"/>
      <c r="ABO112" s="78"/>
      <c r="ABP112" s="78"/>
      <c r="ABQ112" s="78"/>
      <c r="ABR112" s="78"/>
      <c r="ABS112" s="78"/>
      <c r="ABT112" s="78"/>
      <c r="ABU112" s="78"/>
      <c r="ABV112" s="78"/>
      <c r="ABW112" s="78"/>
      <c r="ABX112" s="78"/>
      <c r="ABY112" s="78"/>
      <c r="ABZ112" s="78"/>
      <c r="ACA112" s="78"/>
      <c r="ACB112" s="78"/>
      <c r="ACC112" s="78"/>
      <c r="ACD112" s="78"/>
      <c r="ACE112" s="78"/>
      <c r="ACF112" s="78"/>
      <c r="ACG112" s="78"/>
      <c r="ACH112" s="78"/>
      <c r="ACI112" s="78"/>
      <c r="ACJ112" s="78"/>
      <c r="ACK112" s="78"/>
      <c r="ACL112" s="78"/>
      <c r="ACM112" s="78"/>
      <c r="ACN112" s="78"/>
      <c r="ACO112" s="78"/>
      <c r="ACP112" s="78"/>
      <c r="ACQ112" s="78"/>
      <c r="ACR112" s="78"/>
      <c r="ACS112" s="78"/>
      <c r="ACT112" s="78"/>
      <c r="ACU112" s="78"/>
      <c r="ACV112" s="78"/>
      <c r="ACW112" s="78"/>
      <c r="ACX112" s="78"/>
      <c r="ACY112" s="78"/>
      <c r="ACZ112" s="78"/>
      <c r="ADA112" s="78"/>
      <c r="ADB112" s="78"/>
      <c r="ADC112" s="78"/>
      <c r="ADD112" s="78"/>
      <c r="ADE112" s="78"/>
      <c r="ADF112" s="78"/>
      <c r="ADG112" s="78"/>
      <c r="ADH112" s="78"/>
      <c r="ADI112" s="78"/>
      <c r="ADJ112" s="78"/>
      <c r="ADK112" s="78"/>
      <c r="ADL112" s="78"/>
      <c r="ADM112" s="78"/>
      <c r="ADN112" s="78"/>
      <c r="ADO112" s="78"/>
      <c r="ADP112" s="78"/>
      <c r="ADQ112" s="78"/>
      <c r="ADR112" s="78"/>
      <c r="ADS112" s="78"/>
      <c r="ADT112" s="78"/>
      <c r="ADU112" s="78"/>
      <c r="ADV112" s="78"/>
      <c r="ADW112" s="78"/>
      <c r="ADX112" s="78"/>
      <c r="ADY112" s="78"/>
      <c r="ADZ112" s="78"/>
      <c r="AEA112" s="78"/>
      <c r="AEB112" s="78"/>
      <c r="AEC112" s="78"/>
      <c r="AED112" s="78"/>
      <c r="AEE112" s="78"/>
      <c r="AEF112" s="78"/>
      <c r="AEG112" s="78"/>
      <c r="AEH112" s="78"/>
      <c r="AEI112" s="78"/>
      <c r="AEJ112" s="78"/>
      <c r="AEK112" s="78"/>
      <c r="AEL112" s="78"/>
      <c r="AEM112" s="78"/>
      <c r="AEN112" s="78"/>
      <c r="AEO112" s="78"/>
      <c r="AEP112" s="78"/>
      <c r="AEQ112" s="78"/>
      <c r="AER112" s="78"/>
      <c r="AES112" s="78"/>
      <c r="AET112" s="78"/>
      <c r="AEU112" s="78"/>
      <c r="AEV112" s="78"/>
      <c r="AEW112" s="78"/>
      <c r="AEX112" s="78"/>
      <c r="AEY112" s="78"/>
      <c r="AEZ112" s="78"/>
      <c r="AFA112" s="78"/>
      <c r="AFB112" s="78"/>
      <c r="AFC112" s="78"/>
      <c r="AFD112" s="78"/>
      <c r="AFE112" s="78"/>
      <c r="AFF112" s="78"/>
      <c r="AFG112" s="78"/>
      <c r="AFH112" s="78"/>
      <c r="AFI112" s="78"/>
      <c r="AFJ112" s="78"/>
      <c r="AFK112" s="78"/>
      <c r="AFL112" s="78"/>
      <c r="AFM112" s="78"/>
      <c r="AFN112" s="78"/>
      <c r="AFO112" s="78"/>
      <c r="AFP112" s="78"/>
      <c r="AFQ112" s="78"/>
      <c r="AFR112" s="78"/>
      <c r="AFS112" s="78"/>
      <c r="AFT112" s="78"/>
      <c r="AFU112" s="78"/>
      <c r="AFV112" s="78"/>
      <c r="AFW112" s="78"/>
      <c r="AFX112" s="78"/>
      <c r="AFY112" s="78"/>
      <c r="AFZ112" s="78"/>
      <c r="AGA112" s="78"/>
      <c r="AGB112" s="78"/>
      <c r="AGC112" s="78"/>
      <c r="AGD112" s="78"/>
      <c r="AGE112" s="78"/>
      <c r="AGF112" s="78"/>
      <c r="AGG112" s="78"/>
      <c r="AGH112" s="78"/>
      <c r="AGI112" s="78"/>
      <c r="AGJ112" s="78"/>
      <c r="AGK112" s="78"/>
      <c r="AGL112" s="78"/>
      <c r="AGM112" s="78"/>
      <c r="AGN112" s="78"/>
      <c r="AGO112" s="78"/>
      <c r="AGP112" s="78"/>
      <c r="AGQ112" s="78"/>
      <c r="AGR112" s="78"/>
      <c r="AGS112" s="78"/>
      <c r="AGT112" s="78"/>
      <c r="AGU112" s="78"/>
      <c r="AGV112" s="78"/>
      <c r="AGW112" s="78"/>
      <c r="AGX112" s="78"/>
      <c r="AGY112" s="78"/>
      <c r="AGZ112" s="78"/>
      <c r="AHA112" s="78"/>
      <c r="AHB112" s="78"/>
      <c r="AHC112" s="78"/>
      <c r="AHD112" s="78"/>
      <c r="AHE112" s="78"/>
      <c r="AHF112" s="78"/>
      <c r="AHG112" s="78"/>
      <c r="AHH112" s="78"/>
      <c r="AHI112" s="78"/>
      <c r="AHJ112" s="78"/>
      <c r="AHK112" s="78"/>
      <c r="AHL112" s="78"/>
      <c r="AHM112" s="78"/>
      <c r="AHN112" s="78"/>
      <c r="AHO112" s="78"/>
      <c r="AHP112" s="78"/>
      <c r="AHQ112" s="78"/>
      <c r="AHR112" s="78"/>
      <c r="AHS112" s="78"/>
      <c r="AHT112" s="78"/>
      <c r="AHU112" s="78"/>
      <c r="AHV112" s="78"/>
      <c r="AHW112" s="78"/>
      <c r="AHX112" s="78"/>
      <c r="AHY112" s="78"/>
      <c r="AHZ112" s="78"/>
      <c r="AIA112" s="78"/>
      <c r="AIB112" s="78"/>
      <c r="AIC112" s="78"/>
      <c r="AID112" s="78"/>
      <c r="AIE112" s="78"/>
      <c r="AIF112" s="78"/>
      <c r="AIG112" s="78"/>
      <c r="AIH112" s="78"/>
      <c r="AII112" s="78"/>
      <c r="AIJ112" s="78"/>
      <c r="AIK112" s="78"/>
      <c r="AIL112" s="78"/>
      <c r="AIM112" s="78"/>
      <c r="AIN112" s="78"/>
      <c r="AIO112" s="78"/>
      <c r="AIP112" s="78"/>
      <c r="AIQ112" s="78"/>
      <c r="AIR112" s="78"/>
      <c r="AIS112" s="78"/>
      <c r="AIT112" s="78"/>
      <c r="AIU112" s="78"/>
      <c r="AIV112" s="78"/>
      <c r="AIW112" s="78"/>
      <c r="AIX112" s="78"/>
      <c r="AIY112" s="78"/>
      <c r="AIZ112" s="78"/>
      <c r="AJA112" s="78"/>
      <c r="AJB112" s="78"/>
      <c r="AJC112" s="78"/>
      <c r="AJD112" s="78"/>
      <c r="AJE112" s="78"/>
      <c r="AJF112" s="78"/>
      <c r="AJG112" s="78"/>
      <c r="AJH112" s="78"/>
      <c r="AJI112" s="78"/>
      <c r="AJJ112" s="78"/>
      <c r="AJK112" s="78"/>
      <c r="AJL112" s="78"/>
      <c r="AJM112" s="78"/>
      <c r="AJN112" s="78"/>
      <c r="AJO112" s="78"/>
      <c r="AJP112" s="78"/>
      <c r="AJQ112" s="78"/>
      <c r="AJR112" s="78"/>
      <c r="AJS112" s="78"/>
      <c r="AJT112" s="78"/>
      <c r="AJU112" s="78"/>
      <c r="AJV112" s="78"/>
      <c r="AJW112" s="78"/>
      <c r="AJX112" s="78"/>
      <c r="AJY112" s="78"/>
      <c r="AJZ112" s="78"/>
      <c r="AKA112" s="78"/>
      <c r="AKB112" s="78"/>
      <c r="AKC112" s="78"/>
      <c r="AKD112" s="78"/>
      <c r="AKE112" s="78"/>
      <c r="AKF112" s="78"/>
      <c r="AKG112" s="78"/>
      <c r="AKH112" s="78"/>
      <c r="AKI112" s="78"/>
      <c r="AKJ112" s="78"/>
      <c r="AKK112" s="78"/>
      <c r="AKL112" s="78"/>
      <c r="AKM112" s="78"/>
      <c r="AKN112" s="78"/>
      <c r="AKO112" s="78"/>
      <c r="AKP112" s="78"/>
      <c r="AKQ112" s="78"/>
      <c r="AKR112" s="78"/>
      <c r="AKS112" s="78"/>
      <c r="AKT112" s="78"/>
      <c r="AKU112" s="78"/>
      <c r="AKV112" s="78"/>
      <c r="AKW112" s="78"/>
      <c r="AKX112" s="78"/>
      <c r="AKY112" s="78"/>
      <c r="AKZ112" s="78"/>
      <c r="ALA112" s="78"/>
      <c r="ALB112" s="78"/>
      <c r="ALC112" s="78"/>
      <c r="ALD112" s="78"/>
      <c r="ALE112" s="78"/>
      <c r="ALF112" s="78"/>
      <c r="ALG112" s="78"/>
      <c r="ALH112" s="78"/>
      <c r="ALI112" s="78"/>
      <c r="ALJ112" s="78"/>
      <c r="ALK112" s="78"/>
      <c r="ALL112" s="78"/>
      <c r="ALM112" s="78"/>
      <c r="ALN112" s="78"/>
      <c r="ALO112" s="78"/>
      <c r="ALP112" s="78"/>
      <c r="ALQ112" s="78"/>
      <c r="ALR112" s="78"/>
      <c r="ALS112" s="78"/>
      <c r="ALT112" s="78"/>
      <c r="ALU112" s="78"/>
      <c r="ALV112" s="78"/>
      <c r="ALW112" s="78"/>
      <c r="ALX112" s="78"/>
      <c r="ALY112" s="78"/>
      <c r="ALZ112" s="78"/>
      <c r="AMA112" s="78"/>
      <c r="AMB112" s="78"/>
      <c r="AMC112" s="78"/>
      <c r="AMD112" s="78"/>
      <c r="AME112" s="78"/>
      <c r="AMF112" s="78"/>
      <c r="AMG112" s="78"/>
      <c r="AMH112" s="78"/>
      <c r="AMI112" s="78"/>
      <c r="AMJ112" s="78"/>
      <c r="AMK112" s="78"/>
    </row>
    <row r="113" spans="1:1025" s="79" customFormat="1" ht="33" customHeight="1">
      <c r="A113" s="72">
        <v>85</v>
      </c>
      <c r="B113" s="72">
        <v>3</v>
      </c>
      <c r="C113" s="66" t="s">
        <v>821</v>
      </c>
      <c r="D113" s="66" t="s">
        <v>822</v>
      </c>
      <c r="E113" s="66" t="s">
        <v>111</v>
      </c>
      <c r="F113" s="197"/>
      <c r="G113" s="66" t="s">
        <v>823</v>
      </c>
      <c r="H113" s="197">
        <v>502.4</v>
      </c>
      <c r="I113" s="197">
        <v>162</v>
      </c>
      <c r="J113" s="197">
        <v>12</v>
      </c>
      <c r="K113" s="19">
        <v>52</v>
      </c>
      <c r="L113" s="202" t="s">
        <v>665</v>
      </c>
      <c r="M113" s="97">
        <v>20</v>
      </c>
      <c r="N113" s="202" t="s">
        <v>665</v>
      </c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  <c r="IT113" s="78"/>
      <c r="IU113" s="78"/>
      <c r="IV113" s="78"/>
      <c r="IW113" s="78"/>
      <c r="IX113" s="78"/>
      <c r="IY113" s="78"/>
      <c r="IZ113" s="78"/>
      <c r="JA113" s="78"/>
      <c r="JB113" s="78"/>
      <c r="JC113" s="78"/>
      <c r="JD113" s="78"/>
      <c r="JE113" s="78"/>
      <c r="JF113" s="78"/>
      <c r="JG113" s="78"/>
      <c r="JH113" s="78"/>
      <c r="JI113" s="78"/>
      <c r="JJ113" s="78"/>
      <c r="JK113" s="78"/>
      <c r="JL113" s="78"/>
      <c r="JM113" s="78"/>
      <c r="JN113" s="78"/>
      <c r="JO113" s="78"/>
      <c r="JP113" s="78"/>
      <c r="JQ113" s="78"/>
      <c r="JR113" s="78"/>
      <c r="JS113" s="78"/>
      <c r="JT113" s="78"/>
      <c r="JU113" s="78"/>
      <c r="JV113" s="78"/>
      <c r="JW113" s="78"/>
      <c r="JX113" s="78"/>
      <c r="JY113" s="78"/>
      <c r="JZ113" s="78"/>
      <c r="KA113" s="78"/>
      <c r="KB113" s="78"/>
      <c r="KC113" s="78"/>
      <c r="KD113" s="78"/>
      <c r="KE113" s="78"/>
      <c r="KF113" s="78"/>
      <c r="KG113" s="78"/>
      <c r="KH113" s="78"/>
      <c r="KI113" s="78"/>
      <c r="KJ113" s="78"/>
      <c r="KK113" s="78"/>
      <c r="KL113" s="78"/>
      <c r="KM113" s="78"/>
      <c r="KN113" s="78"/>
      <c r="KO113" s="78"/>
      <c r="KP113" s="78"/>
      <c r="KQ113" s="78"/>
      <c r="KR113" s="78"/>
      <c r="KS113" s="78"/>
      <c r="KT113" s="78"/>
      <c r="KU113" s="78"/>
      <c r="KV113" s="78"/>
      <c r="KW113" s="78"/>
      <c r="KX113" s="78"/>
      <c r="KY113" s="78"/>
      <c r="KZ113" s="78"/>
      <c r="LA113" s="78"/>
      <c r="LB113" s="78"/>
      <c r="LC113" s="78"/>
      <c r="LD113" s="78"/>
      <c r="LE113" s="78"/>
      <c r="LF113" s="78"/>
      <c r="LG113" s="78"/>
      <c r="LH113" s="78"/>
      <c r="LI113" s="78"/>
      <c r="LJ113" s="78"/>
      <c r="LK113" s="78"/>
      <c r="LL113" s="78"/>
      <c r="LM113" s="78"/>
      <c r="LN113" s="78"/>
      <c r="LO113" s="78"/>
      <c r="LP113" s="78"/>
      <c r="LQ113" s="78"/>
      <c r="LR113" s="78"/>
      <c r="LS113" s="78"/>
      <c r="LT113" s="78"/>
      <c r="LU113" s="78"/>
      <c r="LV113" s="78"/>
      <c r="LW113" s="78"/>
      <c r="LX113" s="78"/>
      <c r="LY113" s="78"/>
      <c r="LZ113" s="78"/>
      <c r="MA113" s="78"/>
      <c r="MB113" s="78"/>
      <c r="MC113" s="78"/>
      <c r="MD113" s="78"/>
      <c r="ME113" s="78"/>
      <c r="MF113" s="78"/>
      <c r="MG113" s="78"/>
      <c r="MH113" s="78"/>
      <c r="MI113" s="78"/>
      <c r="MJ113" s="78"/>
      <c r="MK113" s="78"/>
      <c r="ML113" s="78"/>
      <c r="MM113" s="78"/>
      <c r="MN113" s="78"/>
      <c r="MO113" s="78"/>
      <c r="MP113" s="78"/>
      <c r="MQ113" s="78"/>
      <c r="MR113" s="78"/>
      <c r="MS113" s="78"/>
      <c r="MT113" s="78"/>
      <c r="MU113" s="78"/>
      <c r="MV113" s="78"/>
      <c r="MW113" s="78"/>
      <c r="MX113" s="78"/>
      <c r="MY113" s="78"/>
      <c r="MZ113" s="78"/>
      <c r="NA113" s="78"/>
      <c r="NB113" s="78"/>
      <c r="NC113" s="78"/>
      <c r="ND113" s="78"/>
      <c r="NE113" s="78"/>
      <c r="NF113" s="78"/>
      <c r="NG113" s="78"/>
      <c r="NH113" s="78"/>
      <c r="NI113" s="78"/>
      <c r="NJ113" s="78"/>
      <c r="NK113" s="78"/>
      <c r="NL113" s="78"/>
      <c r="NM113" s="78"/>
      <c r="NN113" s="78"/>
      <c r="NO113" s="78"/>
      <c r="NP113" s="78"/>
      <c r="NQ113" s="78"/>
      <c r="NR113" s="78"/>
      <c r="NS113" s="78"/>
      <c r="NT113" s="78"/>
      <c r="NU113" s="78"/>
      <c r="NV113" s="78"/>
      <c r="NW113" s="78"/>
      <c r="NX113" s="78"/>
      <c r="NY113" s="78"/>
      <c r="NZ113" s="78"/>
      <c r="OA113" s="78"/>
      <c r="OB113" s="78"/>
      <c r="OC113" s="78"/>
      <c r="OD113" s="78"/>
      <c r="OE113" s="78"/>
      <c r="OF113" s="78"/>
      <c r="OG113" s="78"/>
      <c r="OH113" s="78"/>
      <c r="OI113" s="78"/>
      <c r="OJ113" s="78"/>
      <c r="OK113" s="78"/>
      <c r="OL113" s="78"/>
      <c r="OM113" s="78"/>
      <c r="ON113" s="78"/>
      <c r="OO113" s="78"/>
      <c r="OP113" s="78"/>
      <c r="OQ113" s="78"/>
      <c r="OR113" s="78"/>
      <c r="OS113" s="78"/>
      <c r="OT113" s="78"/>
      <c r="OU113" s="78"/>
      <c r="OV113" s="78"/>
      <c r="OW113" s="78"/>
      <c r="OX113" s="78"/>
      <c r="OY113" s="78"/>
      <c r="OZ113" s="78"/>
      <c r="PA113" s="78"/>
      <c r="PB113" s="78"/>
      <c r="PC113" s="78"/>
      <c r="PD113" s="78"/>
      <c r="PE113" s="78"/>
      <c r="PF113" s="78"/>
      <c r="PG113" s="78"/>
      <c r="PH113" s="78"/>
      <c r="PI113" s="78"/>
      <c r="PJ113" s="78"/>
      <c r="PK113" s="78"/>
      <c r="PL113" s="78"/>
      <c r="PM113" s="78"/>
      <c r="PN113" s="78"/>
      <c r="PO113" s="78"/>
      <c r="PP113" s="78"/>
      <c r="PQ113" s="78"/>
      <c r="PR113" s="78"/>
      <c r="PS113" s="78"/>
      <c r="PT113" s="78"/>
      <c r="PU113" s="78"/>
      <c r="PV113" s="78"/>
      <c r="PW113" s="78"/>
      <c r="PX113" s="78"/>
      <c r="PY113" s="78"/>
      <c r="PZ113" s="78"/>
      <c r="QA113" s="78"/>
      <c r="QB113" s="78"/>
      <c r="QC113" s="78"/>
      <c r="QD113" s="78"/>
      <c r="QE113" s="78"/>
      <c r="QF113" s="78"/>
      <c r="QG113" s="78"/>
      <c r="QH113" s="78"/>
      <c r="QI113" s="78"/>
      <c r="QJ113" s="78"/>
      <c r="QK113" s="78"/>
      <c r="QL113" s="78"/>
      <c r="QM113" s="78"/>
      <c r="QN113" s="78"/>
      <c r="QO113" s="78"/>
      <c r="QP113" s="78"/>
      <c r="QQ113" s="78"/>
      <c r="QR113" s="78"/>
      <c r="QS113" s="78"/>
      <c r="QT113" s="78"/>
      <c r="QU113" s="78"/>
      <c r="QV113" s="78"/>
      <c r="QW113" s="78"/>
      <c r="QX113" s="78"/>
      <c r="QY113" s="78"/>
      <c r="QZ113" s="78"/>
      <c r="RA113" s="78"/>
      <c r="RB113" s="78"/>
      <c r="RC113" s="78"/>
      <c r="RD113" s="78"/>
      <c r="RE113" s="78"/>
      <c r="RF113" s="78"/>
      <c r="RG113" s="78"/>
      <c r="RH113" s="78"/>
      <c r="RI113" s="78"/>
      <c r="RJ113" s="78"/>
      <c r="RK113" s="78"/>
      <c r="RL113" s="78"/>
      <c r="RM113" s="78"/>
      <c r="RN113" s="78"/>
      <c r="RO113" s="78"/>
      <c r="RP113" s="78"/>
      <c r="RQ113" s="78"/>
      <c r="RR113" s="78"/>
      <c r="RS113" s="78"/>
      <c r="RT113" s="78"/>
      <c r="RU113" s="78"/>
      <c r="RV113" s="78"/>
      <c r="RW113" s="78"/>
      <c r="RX113" s="78"/>
      <c r="RY113" s="78"/>
      <c r="RZ113" s="78"/>
      <c r="SA113" s="78"/>
      <c r="SB113" s="78"/>
      <c r="SC113" s="78"/>
      <c r="SD113" s="78"/>
      <c r="SE113" s="78"/>
      <c r="SF113" s="78"/>
      <c r="SG113" s="78"/>
      <c r="SH113" s="78"/>
      <c r="SI113" s="78"/>
      <c r="SJ113" s="78"/>
      <c r="SK113" s="78"/>
      <c r="SL113" s="78"/>
      <c r="SM113" s="78"/>
      <c r="SN113" s="78"/>
      <c r="SO113" s="78"/>
      <c r="SP113" s="78"/>
      <c r="SQ113" s="78"/>
      <c r="SR113" s="78"/>
      <c r="SS113" s="78"/>
      <c r="ST113" s="78"/>
      <c r="SU113" s="78"/>
      <c r="SV113" s="78"/>
      <c r="SW113" s="78"/>
      <c r="SX113" s="78"/>
      <c r="SY113" s="78"/>
      <c r="SZ113" s="78"/>
      <c r="TA113" s="78"/>
      <c r="TB113" s="78"/>
      <c r="TC113" s="78"/>
      <c r="TD113" s="78"/>
      <c r="TE113" s="78"/>
      <c r="TF113" s="78"/>
      <c r="TG113" s="78"/>
      <c r="TH113" s="78"/>
      <c r="TI113" s="78"/>
      <c r="TJ113" s="78"/>
      <c r="TK113" s="78"/>
      <c r="TL113" s="78"/>
      <c r="TM113" s="78"/>
      <c r="TN113" s="78"/>
      <c r="TO113" s="78"/>
      <c r="TP113" s="78"/>
      <c r="TQ113" s="78"/>
      <c r="TR113" s="78"/>
      <c r="TS113" s="78"/>
      <c r="TT113" s="78"/>
      <c r="TU113" s="78"/>
      <c r="TV113" s="78"/>
      <c r="TW113" s="78"/>
      <c r="TX113" s="78"/>
      <c r="TY113" s="78"/>
      <c r="TZ113" s="78"/>
      <c r="UA113" s="78"/>
      <c r="UB113" s="78"/>
      <c r="UC113" s="78"/>
      <c r="UD113" s="78"/>
      <c r="UE113" s="78"/>
      <c r="UF113" s="78"/>
      <c r="UG113" s="78"/>
      <c r="UH113" s="78"/>
      <c r="UI113" s="78"/>
      <c r="UJ113" s="78"/>
      <c r="UK113" s="78"/>
      <c r="UL113" s="78"/>
      <c r="UM113" s="78"/>
      <c r="UN113" s="78"/>
      <c r="UO113" s="78"/>
      <c r="UP113" s="78"/>
      <c r="UQ113" s="78"/>
      <c r="UR113" s="78"/>
      <c r="US113" s="78"/>
      <c r="UT113" s="78"/>
      <c r="UU113" s="78"/>
      <c r="UV113" s="78"/>
      <c r="UW113" s="78"/>
      <c r="UX113" s="78"/>
      <c r="UY113" s="78"/>
      <c r="UZ113" s="78"/>
      <c r="VA113" s="78"/>
      <c r="VB113" s="78"/>
      <c r="VC113" s="78"/>
      <c r="VD113" s="78"/>
      <c r="VE113" s="78"/>
      <c r="VF113" s="78"/>
      <c r="VG113" s="78"/>
      <c r="VH113" s="78"/>
      <c r="VI113" s="78"/>
      <c r="VJ113" s="78"/>
      <c r="VK113" s="78"/>
      <c r="VL113" s="78"/>
      <c r="VM113" s="78"/>
      <c r="VN113" s="78"/>
      <c r="VO113" s="78"/>
      <c r="VP113" s="78"/>
      <c r="VQ113" s="78"/>
      <c r="VR113" s="78"/>
      <c r="VS113" s="78"/>
      <c r="VT113" s="78"/>
      <c r="VU113" s="78"/>
      <c r="VV113" s="78"/>
      <c r="VW113" s="78"/>
      <c r="VX113" s="78"/>
      <c r="VY113" s="78"/>
      <c r="VZ113" s="78"/>
      <c r="WA113" s="78"/>
      <c r="WB113" s="78"/>
      <c r="WC113" s="78"/>
      <c r="WD113" s="78"/>
      <c r="WE113" s="78"/>
      <c r="WF113" s="78"/>
      <c r="WG113" s="78"/>
      <c r="WH113" s="78"/>
      <c r="WI113" s="78"/>
      <c r="WJ113" s="78"/>
      <c r="WK113" s="78"/>
      <c r="WL113" s="78"/>
      <c r="WM113" s="78"/>
      <c r="WN113" s="78"/>
      <c r="WO113" s="78"/>
      <c r="WP113" s="78"/>
      <c r="WQ113" s="78"/>
      <c r="WR113" s="78"/>
      <c r="WS113" s="78"/>
      <c r="WT113" s="78"/>
      <c r="WU113" s="78"/>
      <c r="WV113" s="78"/>
      <c r="WW113" s="78"/>
      <c r="WX113" s="78"/>
      <c r="WY113" s="78"/>
      <c r="WZ113" s="78"/>
      <c r="XA113" s="78"/>
      <c r="XB113" s="78"/>
      <c r="XC113" s="78"/>
      <c r="XD113" s="78"/>
      <c r="XE113" s="78"/>
      <c r="XF113" s="78"/>
      <c r="XG113" s="78"/>
      <c r="XH113" s="78"/>
      <c r="XI113" s="78"/>
      <c r="XJ113" s="78"/>
      <c r="XK113" s="78"/>
      <c r="XL113" s="78"/>
      <c r="XM113" s="78"/>
      <c r="XN113" s="78"/>
      <c r="XO113" s="78"/>
      <c r="XP113" s="78"/>
      <c r="XQ113" s="78"/>
      <c r="XR113" s="78"/>
      <c r="XS113" s="78"/>
      <c r="XT113" s="78"/>
      <c r="XU113" s="78"/>
      <c r="XV113" s="78"/>
      <c r="XW113" s="78"/>
      <c r="XX113" s="78"/>
      <c r="XY113" s="78"/>
      <c r="XZ113" s="78"/>
      <c r="YA113" s="78"/>
      <c r="YB113" s="78"/>
      <c r="YC113" s="78"/>
      <c r="YD113" s="78"/>
      <c r="YE113" s="78"/>
      <c r="YF113" s="78"/>
      <c r="YG113" s="78"/>
      <c r="YH113" s="78"/>
      <c r="YI113" s="78"/>
      <c r="YJ113" s="78"/>
      <c r="YK113" s="78"/>
      <c r="YL113" s="78"/>
      <c r="YM113" s="78"/>
      <c r="YN113" s="78"/>
      <c r="YO113" s="78"/>
      <c r="YP113" s="78"/>
      <c r="YQ113" s="78"/>
      <c r="YR113" s="78"/>
      <c r="YS113" s="78"/>
      <c r="YT113" s="78"/>
      <c r="YU113" s="78"/>
      <c r="YV113" s="78"/>
      <c r="YW113" s="78"/>
      <c r="YX113" s="78"/>
      <c r="YY113" s="78"/>
      <c r="YZ113" s="78"/>
      <c r="ZA113" s="78"/>
      <c r="ZB113" s="78"/>
      <c r="ZC113" s="78"/>
      <c r="ZD113" s="78"/>
      <c r="ZE113" s="78"/>
      <c r="ZF113" s="78"/>
      <c r="ZG113" s="78"/>
      <c r="ZH113" s="78"/>
      <c r="ZI113" s="78"/>
      <c r="ZJ113" s="78"/>
      <c r="ZK113" s="78"/>
      <c r="ZL113" s="78"/>
      <c r="ZM113" s="78"/>
      <c r="ZN113" s="78"/>
      <c r="ZO113" s="78"/>
      <c r="ZP113" s="78"/>
      <c r="ZQ113" s="78"/>
      <c r="ZR113" s="78"/>
      <c r="ZS113" s="78"/>
      <c r="ZT113" s="78"/>
      <c r="ZU113" s="78"/>
      <c r="ZV113" s="78"/>
      <c r="ZW113" s="78"/>
      <c r="ZX113" s="78"/>
      <c r="ZY113" s="78"/>
      <c r="ZZ113" s="78"/>
      <c r="AAA113" s="78"/>
      <c r="AAB113" s="78"/>
      <c r="AAC113" s="78"/>
      <c r="AAD113" s="78"/>
      <c r="AAE113" s="78"/>
      <c r="AAF113" s="78"/>
      <c r="AAG113" s="78"/>
      <c r="AAH113" s="78"/>
      <c r="AAI113" s="78"/>
      <c r="AAJ113" s="78"/>
      <c r="AAK113" s="78"/>
      <c r="AAL113" s="78"/>
      <c r="AAM113" s="78"/>
      <c r="AAN113" s="78"/>
      <c r="AAO113" s="78"/>
      <c r="AAP113" s="78"/>
      <c r="AAQ113" s="78"/>
      <c r="AAR113" s="78"/>
      <c r="AAS113" s="78"/>
      <c r="AAT113" s="78"/>
      <c r="AAU113" s="78"/>
      <c r="AAV113" s="78"/>
      <c r="AAW113" s="78"/>
      <c r="AAX113" s="78"/>
      <c r="AAY113" s="78"/>
      <c r="AAZ113" s="78"/>
      <c r="ABA113" s="78"/>
      <c r="ABB113" s="78"/>
      <c r="ABC113" s="78"/>
      <c r="ABD113" s="78"/>
      <c r="ABE113" s="78"/>
      <c r="ABF113" s="78"/>
      <c r="ABG113" s="78"/>
      <c r="ABH113" s="78"/>
      <c r="ABI113" s="78"/>
      <c r="ABJ113" s="78"/>
      <c r="ABK113" s="78"/>
      <c r="ABL113" s="78"/>
      <c r="ABM113" s="78"/>
      <c r="ABN113" s="78"/>
      <c r="ABO113" s="78"/>
      <c r="ABP113" s="78"/>
      <c r="ABQ113" s="78"/>
      <c r="ABR113" s="78"/>
      <c r="ABS113" s="78"/>
      <c r="ABT113" s="78"/>
      <c r="ABU113" s="78"/>
      <c r="ABV113" s="78"/>
      <c r="ABW113" s="78"/>
      <c r="ABX113" s="78"/>
      <c r="ABY113" s="78"/>
      <c r="ABZ113" s="78"/>
      <c r="ACA113" s="78"/>
      <c r="ACB113" s="78"/>
      <c r="ACC113" s="78"/>
      <c r="ACD113" s="78"/>
      <c r="ACE113" s="78"/>
      <c r="ACF113" s="78"/>
      <c r="ACG113" s="78"/>
      <c r="ACH113" s="78"/>
      <c r="ACI113" s="78"/>
      <c r="ACJ113" s="78"/>
      <c r="ACK113" s="78"/>
      <c r="ACL113" s="78"/>
      <c r="ACM113" s="78"/>
      <c r="ACN113" s="78"/>
      <c r="ACO113" s="78"/>
      <c r="ACP113" s="78"/>
      <c r="ACQ113" s="78"/>
      <c r="ACR113" s="78"/>
      <c r="ACS113" s="78"/>
      <c r="ACT113" s="78"/>
      <c r="ACU113" s="78"/>
      <c r="ACV113" s="78"/>
      <c r="ACW113" s="78"/>
      <c r="ACX113" s="78"/>
      <c r="ACY113" s="78"/>
      <c r="ACZ113" s="78"/>
      <c r="ADA113" s="78"/>
      <c r="ADB113" s="78"/>
      <c r="ADC113" s="78"/>
      <c r="ADD113" s="78"/>
      <c r="ADE113" s="78"/>
      <c r="ADF113" s="78"/>
      <c r="ADG113" s="78"/>
      <c r="ADH113" s="78"/>
      <c r="ADI113" s="78"/>
      <c r="ADJ113" s="78"/>
      <c r="ADK113" s="78"/>
      <c r="ADL113" s="78"/>
      <c r="ADM113" s="78"/>
      <c r="ADN113" s="78"/>
      <c r="ADO113" s="78"/>
      <c r="ADP113" s="78"/>
      <c r="ADQ113" s="78"/>
      <c r="ADR113" s="78"/>
      <c r="ADS113" s="78"/>
      <c r="ADT113" s="78"/>
      <c r="ADU113" s="78"/>
      <c r="ADV113" s="78"/>
      <c r="ADW113" s="78"/>
      <c r="ADX113" s="78"/>
      <c r="ADY113" s="78"/>
      <c r="ADZ113" s="78"/>
      <c r="AEA113" s="78"/>
      <c r="AEB113" s="78"/>
      <c r="AEC113" s="78"/>
      <c r="AED113" s="78"/>
      <c r="AEE113" s="78"/>
      <c r="AEF113" s="78"/>
      <c r="AEG113" s="78"/>
      <c r="AEH113" s="78"/>
      <c r="AEI113" s="78"/>
      <c r="AEJ113" s="78"/>
      <c r="AEK113" s="78"/>
      <c r="AEL113" s="78"/>
      <c r="AEM113" s="78"/>
      <c r="AEN113" s="78"/>
      <c r="AEO113" s="78"/>
      <c r="AEP113" s="78"/>
      <c r="AEQ113" s="78"/>
      <c r="AER113" s="78"/>
      <c r="AES113" s="78"/>
      <c r="AET113" s="78"/>
      <c r="AEU113" s="78"/>
      <c r="AEV113" s="78"/>
      <c r="AEW113" s="78"/>
      <c r="AEX113" s="78"/>
      <c r="AEY113" s="78"/>
      <c r="AEZ113" s="78"/>
      <c r="AFA113" s="78"/>
      <c r="AFB113" s="78"/>
      <c r="AFC113" s="78"/>
      <c r="AFD113" s="78"/>
      <c r="AFE113" s="78"/>
      <c r="AFF113" s="78"/>
      <c r="AFG113" s="78"/>
      <c r="AFH113" s="78"/>
      <c r="AFI113" s="78"/>
      <c r="AFJ113" s="78"/>
      <c r="AFK113" s="78"/>
      <c r="AFL113" s="78"/>
      <c r="AFM113" s="78"/>
      <c r="AFN113" s="78"/>
      <c r="AFO113" s="78"/>
      <c r="AFP113" s="78"/>
      <c r="AFQ113" s="78"/>
      <c r="AFR113" s="78"/>
      <c r="AFS113" s="78"/>
      <c r="AFT113" s="78"/>
      <c r="AFU113" s="78"/>
      <c r="AFV113" s="78"/>
      <c r="AFW113" s="78"/>
      <c r="AFX113" s="78"/>
      <c r="AFY113" s="78"/>
      <c r="AFZ113" s="78"/>
      <c r="AGA113" s="78"/>
      <c r="AGB113" s="78"/>
      <c r="AGC113" s="78"/>
      <c r="AGD113" s="78"/>
      <c r="AGE113" s="78"/>
      <c r="AGF113" s="78"/>
      <c r="AGG113" s="78"/>
      <c r="AGH113" s="78"/>
      <c r="AGI113" s="78"/>
      <c r="AGJ113" s="78"/>
      <c r="AGK113" s="78"/>
      <c r="AGL113" s="78"/>
      <c r="AGM113" s="78"/>
      <c r="AGN113" s="78"/>
      <c r="AGO113" s="78"/>
      <c r="AGP113" s="78"/>
      <c r="AGQ113" s="78"/>
      <c r="AGR113" s="78"/>
      <c r="AGS113" s="78"/>
      <c r="AGT113" s="78"/>
      <c r="AGU113" s="78"/>
      <c r="AGV113" s="78"/>
      <c r="AGW113" s="78"/>
      <c r="AGX113" s="78"/>
      <c r="AGY113" s="78"/>
      <c r="AGZ113" s="78"/>
      <c r="AHA113" s="78"/>
      <c r="AHB113" s="78"/>
      <c r="AHC113" s="78"/>
      <c r="AHD113" s="78"/>
      <c r="AHE113" s="78"/>
      <c r="AHF113" s="78"/>
      <c r="AHG113" s="78"/>
      <c r="AHH113" s="78"/>
      <c r="AHI113" s="78"/>
      <c r="AHJ113" s="78"/>
      <c r="AHK113" s="78"/>
      <c r="AHL113" s="78"/>
      <c r="AHM113" s="78"/>
      <c r="AHN113" s="78"/>
      <c r="AHO113" s="78"/>
      <c r="AHP113" s="78"/>
      <c r="AHQ113" s="78"/>
      <c r="AHR113" s="78"/>
      <c r="AHS113" s="78"/>
      <c r="AHT113" s="78"/>
      <c r="AHU113" s="78"/>
      <c r="AHV113" s="78"/>
      <c r="AHW113" s="78"/>
      <c r="AHX113" s="78"/>
      <c r="AHY113" s="78"/>
      <c r="AHZ113" s="78"/>
      <c r="AIA113" s="78"/>
      <c r="AIB113" s="78"/>
      <c r="AIC113" s="78"/>
      <c r="AID113" s="78"/>
      <c r="AIE113" s="78"/>
      <c r="AIF113" s="78"/>
      <c r="AIG113" s="78"/>
      <c r="AIH113" s="78"/>
      <c r="AII113" s="78"/>
      <c r="AIJ113" s="78"/>
      <c r="AIK113" s="78"/>
      <c r="AIL113" s="78"/>
      <c r="AIM113" s="78"/>
      <c r="AIN113" s="78"/>
      <c r="AIO113" s="78"/>
      <c r="AIP113" s="78"/>
      <c r="AIQ113" s="78"/>
      <c r="AIR113" s="78"/>
      <c r="AIS113" s="78"/>
      <c r="AIT113" s="78"/>
      <c r="AIU113" s="78"/>
      <c r="AIV113" s="78"/>
      <c r="AIW113" s="78"/>
      <c r="AIX113" s="78"/>
      <c r="AIY113" s="78"/>
      <c r="AIZ113" s="78"/>
      <c r="AJA113" s="78"/>
      <c r="AJB113" s="78"/>
      <c r="AJC113" s="78"/>
      <c r="AJD113" s="78"/>
      <c r="AJE113" s="78"/>
      <c r="AJF113" s="78"/>
      <c r="AJG113" s="78"/>
      <c r="AJH113" s="78"/>
      <c r="AJI113" s="78"/>
      <c r="AJJ113" s="78"/>
      <c r="AJK113" s="78"/>
      <c r="AJL113" s="78"/>
      <c r="AJM113" s="78"/>
      <c r="AJN113" s="78"/>
      <c r="AJO113" s="78"/>
      <c r="AJP113" s="78"/>
      <c r="AJQ113" s="78"/>
      <c r="AJR113" s="78"/>
      <c r="AJS113" s="78"/>
      <c r="AJT113" s="78"/>
      <c r="AJU113" s="78"/>
      <c r="AJV113" s="78"/>
      <c r="AJW113" s="78"/>
      <c r="AJX113" s="78"/>
      <c r="AJY113" s="78"/>
      <c r="AJZ113" s="78"/>
      <c r="AKA113" s="78"/>
      <c r="AKB113" s="78"/>
      <c r="AKC113" s="78"/>
      <c r="AKD113" s="78"/>
      <c r="AKE113" s="78"/>
      <c r="AKF113" s="78"/>
      <c r="AKG113" s="78"/>
      <c r="AKH113" s="78"/>
      <c r="AKI113" s="78"/>
      <c r="AKJ113" s="78"/>
      <c r="AKK113" s="78"/>
      <c r="AKL113" s="78"/>
      <c r="AKM113" s="78"/>
      <c r="AKN113" s="78"/>
      <c r="AKO113" s="78"/>
      <c r="AKP113" s="78"/>
      <c r="AKQ113" s="78"/>
      <c r="AKR113" s="78"/>
      <c r="AKS113" s="78"/>
      <c r="AKT113" s="78"/>
      <c r="AKU113" s="78"/>
      <c r="AKV113" s="78"/>
      <c r="AKW113" s="78"/>
      <c r="AKX113" s="78"/>
      <c r="AKY113" s="78"/>
      <c r="AKZ113" s="78"/>
      <c r="ALA113" s="78"/>
      <c r="ALB113" s="78"/>
      <c r="ALC113" s="78"/>
      <c r="ALD113" s="78"/>
      <c r="ALE113" s="78"/>
      <c r="ALF113" s="78"/>
      <c r="ALG113" s="78"/>
      <c r="ALH113" s="78"/>
      <c r="ALI113" s="78"/>
      <c r="ALJ113" s="78"/>
      <c r="ALK113" s="78"/>
      <c r="ALL113" s="78"/>
      <c r="ALM113" s="78"/>
      <c r="ALN113" s="78"/>
      <c r="ALO113" s="78"/>
      <c r="ALP113" s="78"/>
      <c r="ALQ113" s="78"/>
      <c r="ALR113" s="78"/>
      <c r="ALS113" s="78"/>
      <c r="ALT113" s="78"/>
      <c r="ALU113" s="78"/>
      <c r="ALV113" s="78"/>
      <c r="ALW113" s="78"/>
      <c r="ALX113" s="78"/>
      <c r="ALY113" s="78"/>
      <c r="ALZ113" s="78"/>
      <c r="AMA113" s="78"/>
      <c r="AMB113" s="78"/>
      <c r="AMC113" s="78"/>
      <c r="AMD113" s="78"/>
      <c r="AME113" s="78"/>
      <c r="AMF113" s="78"/>
      <c r="AMG113" s="78"/>
      <c r="AMH113" s="78"/>
      <c r="AMI113" s="78"/>
      <c r="AMJ113" s="78"/>
      <c r="AMK113" s="78"/>
    </row>
    <row r="114" spans="1:1025" s="79" customFormat="1" ht="45" customHeight="1">
      <c r="A114" s="72">
        <v>86</v>
      </c>
      <c r="B114" s="72">
        <v>4</v>
      </c>
      <c r="C114" s="66" t="s">
        <v>824</v>
      </c>
      <c r="D114" s="66" t="s">
        <v>825</v>
      </c>
      <c r="E114" s="66" t="s">
        <v>826</v>
      </c>
      <c r="F114" s="66" t="s">
        <v>827</v>
      </c>
      <c r="G114" s="66" t="s">
        <v>442</v>
      </c>
      <c r="H114" s="197">
        <v>67.900000000000006</v>
      </c>
      <c r="I114" s="46">
        <v>3</v>
      </c>
      <c r="J114" s="200">
        <v>1</v>
      </c>
      <c r="K114" s="197"/>
      <c r="L114" s="66" t="s">
        <v>828</v>
      </c>
      <c r="M114" s="97"/>
      <c r="N114" s="66" t="s">
        <v>828</v>
      </c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78"/>
      <c r="JA114" s="78"/>
      <c r="JB114" s="78"/>
      <c r="JC114" s="78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78"/>
      <c r="JO114" s="78"/>
      <c r="JP114" s="78"/>
      <c r="JQ114" s="78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78"/>
      <c r="KC114" s="78"/>
      <c r="KD114" s="78"/>
      <c r="KE114" s="78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78"/>
      <c r="KQ114" s="78"/>
      <c r="KR114" s="78"/>
      <c r="KS114" s="78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78"/>
      <c r="LE114" s="78"/>
      <c r="LF114" s="78"/>
      <c r="LG114" s="78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78"/>
      <c r="LS114" s="78"/>
      <c r="LT114" s="78"/>
      <c r="LU114" s="78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78"/>
      <c r="MG114" s="78"/>
      <c r="MH114" s="78"/>
      <c r="MI114" s="78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78"/>
      <c r="MU114" s="78"/>
      <c r="MV114" s="78"/>
      <c r="MW114" s="78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78"/>
      <c r="NI114" s="78"/>
      <c r="NJ114" s="78"/>
      <c r="NK114" s="78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78"/>
      <c r="NW114" s="78"/>
      <c r="NX114" s="78"/>
      <c r="NY114" s="78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78"/>
      <c r="OK114" s="78"/>
      <c r="OL114" s="78"/>
      <c r="OM114" s="78"/>
      <c r="ON114" s="78"/>
      <c r="OO114" s="78"/>
      <c r="OP114" s="78"/>
      <c r="OQ114" s="78"/>
      <c r="OR114" s="78"/>
      <c r="OS114" s="78"/>
      <c r="OT114" s="78"/>
      <c r="OU114" s="78"/>
      <c r="OV114" s="78"/>
      <c r="OW114" s="78"/>
      <c r="OX114" s="78"/>
      <c r="OY114" s="78"/>
      <c r="OZ114" s="78"/>
      <c r="PA114" s="78"/>
      <c r="PB114" s="78"/>
      <c r="PC114" s="78"/>
      <c r="PD114" s="78"/>
      <c r="PE114" s="78"/>
      <c r="PF114" s="78"/>
      <c r="PG114" s="78"/>
      <c r="PH114" s="78"/>
      <c r="PI114" s="78"/>
      <c r="PJ114" s="78"/>
      <c r="PK114" s="78"/>
      <c r="PL114" s="78"/>
      <c r="PM114" s="78"/>
      <c r="PN114" s="78"/>
      <c r="PO114" s="78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  <c r="PZ114" s="78"/>
      <c r="QA114" s="78"/>
      <c r="QB114" s="78"/>
      <c r="QC114" s="78"/>
      <c r="QD114" s="78"/>
      <c r="QE114" s="78"/>
      <c r="QF114" s="78"/>
      <c r="QG114" s="78"/>
      <c r="QH114" s="78"/>
      <c r="QI114" s="78"/>
      <c r="QJ114" s="78"/>
      <c r="QK114" s="78"/>
      <c r="QL114" s="78"/>
      <c r="QM114" s="78"/>
      <c r="QN114" s="78"/>
      <c r="QO114" s="78"/>
      <c r="QP114" s="78"/>
      <c r="QQ114" s="78"/>
      <c r="QR114" s="78"/>
      <c r="QS114" s="78"/>
      <c r="QT114" s="78"/>
      <c r="QU114" s="78"/>
      <c r="QV114" s="78"/>
      <c r="QW114" s="78"/>
      <c r="QX114" s="78"/>
      <c r="QY114" s="78"/>
      <c r="QZ114" s="78"/>
      <c r="RA114" s="78"/>
      <c r="RB114" s="78"/>
      <c r="RC114" s="78"/>
      <c r="RD114" s="78"/>
      <c r="RE114" s="78"/>
      <c r="RF114" s="78"/>
      <c r="RG114" s="78"/>
      <c r="RH114" s="78"/>
      <c r="RI114" s="78"/>
      <c r="RJ114" s="78"/>
      <c r="RK114" s="78"/>
      <c r="RL114" s="78"/>
      <c r="RM114" s="78"/>
      <c r="RN114" s="78"/>
      <c r="RO114" s="78"/>
      <c r="RP114" s="78"/>
      <c r="RQ114" s="78"/>
      <c r="RR114" s="78"/>
      <c r="RS114" s="78"/>
      <c r="RT114" s="78"/>
      <c r="RU114" s="78"/>
      <c r="RV114" s="78"/>
      <c r="RW114" s="78"/>
      <c r="RX114" s="78"/>
      <c r="RY114" s="78"/>
      <c r="RZ114" s="78"/>
      <c r="SA114" s="78"/>
      <c r="SB114" s="78"/>
      <c r="SC114" s="78"/>
      <c r="SD114" s="78"/>
      <c r="SE114" s="78"/>
      <c r="SF114" s="78"/>
      <c r="SG114" s="78"/>
      <c r="SH114" s="78"/>
      <c r="SI114" s="78"/>
      <c r="SJ114" s="78"/>
      <c r="SK114" s="78"/>
      <c r="SL114" s="78"/>
      <c r="SM114" s="78"/>
      <c r="SN114" s="78"/>
      <c r="SO114" s="78"/>
      <c r="SP114" s="78"/>
      <c r="SQ114" s="78"/>
      <c r="SR114" s="78"/>
      <c r="SS114" s="78"/>
      <c r="ST114" s="78"/>
      <c r="SU114" s="78"/>
      <c r="SV114" s="78"/>
      <c r="SW114" s="78"/>
      <c r="SX114" s="78"/>
      <c r="SY114" s="78"/>
      <c r="SZ114" s="78"/>
      <c r="TA114" s="78"/>
      <c r="TB114" s="78"/>
      <c r="TC114" s="78"/>
      <c r="TD114" s="78"/>
      <c r="TE114" s="78"/>
      <c r="TF114" s="78"/>
      <c r="TG114" s="78"/>
      <c r="TH114" s="78"/>
      <c r="TI114" s="78"/>
      <c r="TJ114" s="78"/>
      <c r="TK114" s="78"/>
      <c r="TL114" s="78"/>
      <c r="TM114" s="78"/>
      <c r="TN114" s="78"/>
      <c r="TO114" s="78"/>
      <c r="TP114" s="78"/>
      <c r="TQ114" s="78"/>
      <c r="TR114" s="78"/>
      <c r="TS114" s="78"/>
      <c r="TT114" s="78"/>
      <c r="TU114" s="78"/>
      <c r="TV114" s="78"/>
      <c r="TW114" s="78"/>
      <c r="TX114" s="78"/>
      <c r="TY114" s="78"/>
      <c r="TZ114" s="78"/>
      <c r="UA114" s="78"/>
      <c r="UB114" s="78"/>
      <c r="UC114" s="78"/>
      <c r="UD114" s="78"/>
      <c r="UE114" s="78"/>
      <c r="UF114" s="78"/>
      <c r="UG114" s="78"/>
      <c r="UH114" s="78"/>
      <c r="UI114" s="78"/>
      <c r="UJ114" s="78"/>
      <c r="UK114" s="78"/>
      <c r="UL114" s="78"/>
      <c r="UM114" s="78"/>
      <c r="UN114" s="78"/>
      <c r="UO114" s="78"/>
      <c r="UP114" s="78"/>
      <c r="UQ114" s="78"/>
      <c r="UR114" s="78"/>
      <c r="US114" s="78"/>
      <c r="UT114" s="78"/>
      <c r="UU114" s="78"/>
      <c r="UV114" s="78"/>
      <c r="UW114" s="78"/>
      <c r="UX114" s="78"/>
      <c r="UY114" s="78"/>
      <c r="UZ114" s="78"/>
      <c r="VA114" s="78"/>
      <c r="VB114" s="78"/>
      <c r="VC114" s="78"/>
      <c r="VD114" s="78"/>
      <c r="VE114" s="78"/>
      <c r="VF114" s="78"/>
      <c r="VG114" s="78"/>
      <c r="VH114" s="78"/>
      <c r="VI114" s="78"/>
      <c r="VJ114" s="78"/>
      <c r="VK114" s="78"/>
      <c r="VL114" s="78"/>
      <c r="VM114" s="78"/>
      <c r="VN114" s="78"/>
      <c r="VO114" s="78"/>
      <c r="VP114" s="78"/>
      <c r="VQ114" s="78"/>
      <c r="VR114" s="78"/>
      <c r="VS114" s="78"/>
      <c r="VT114" s="78"/>
      <c r="VU114" s="78"/>
      <c r="VV114" s="78"/>
      <c r="VW114" s="78"/>
      <c r="VX114" s="78"/>
      <c r="VY114" s="78"/>
      <c r="VZ114" s="78"/>
      <c r="WA114" s="78"/>
      <c r="WB114" s="78"/>
      <c r="WC114" s="78"/>
      <c r="WD114" s="78"/>
      <c r="WE114" s="78"/>
      <c r="WF114" s="78"/>
      <c r="WG114" s="78"/>
      <c r="WH114" s="78"/>
      <c r="WI114" s="78"/>
      <c r="WJ114" s="78"/>
      <c r="WK114" s="78"/>
      <c r="WL114" s="78"/>
      <c r="WM114" s="78"/>
      <c r="WN114" s="78"/>
      <c r="WO114" s="78"/>
      <c r="WP114" s="78"/>
      <c r="WQ114" s="78"/>
      <c r="WR114" s="78"/>
      <c r="WS114" s="78"/>
      <c r="WT114" s="78"/>
      <c r="WU114" s="78"/>
      <c r="WV114" s="78"/>
      <c r="WW114" s="78"/>
      <c r="WX114" s="78"/>
      <c r="WY114" s="78"/>
      <c r="WZ114" s="78"/>
      <c r="XA114" s="78"/>
      <c r="XB114" s="78"/>
      <c r="XC114" s="78"/>
      <c r="XD114" s="78"/>
      <c r="XE114" s="78"/>
      <c r="XF114" s="78"/>
      <c r="XG114" s="78"/>
      <c r="XH114" s="78"/>
      <c r="XI114" s="78"/>
      <c r="XJ114" s="78"/>
      <c r="XK114" s="78"/>
      <c r="XL114" s="78"/>
      <c r="XM114" s="78"/>
      <c r="XN114" s="78"/>
      <c r="XO114" s="78"/>
      <c r="XP114" s="78"/>
      <c r="XQ114" s="78"/>
      <c r="XR114" s="78"/>
      <c r="XS114" s="78"/>
      <c r="XT114" s="78"/>
      <c r="XU114" s="78"/>
      <c r="XV114" s="78"/>
      <c r="XW114" s="78"/>
      <c r="XX114" s="78"/>
      <c r="XY114" s="78"/>
      <c r="XZ114" s="78"/>
      <c r="YA114" s="78"/>
      <c r="YB114" s="78"/>
      <c r="YC114" s="78"/>
      <c r="YD114" s="78"/>
      <c r="YE114" s="78"/>
      <c r="YF114" s="78"/>
      <c r="YG114" s="78"/>
      <c r="YH114" s="78"/>
      <c r="YI114" s="78"/>
      <c r="YJ114" s="78"/>
      <c r="YK114" s="78"/>
      <c r="YL114" s="78"/>
      <c r="YM114" s="78"/>
      <c r="YN114" s="78"/>
      <c r="YO114" s="78"/>
      <c r="YP114" s="78"/>
      <c r="YQ114" s="78"/>
      <c r="YR114" s="78"/>
      <c r="YS114" s="78"/>
      <c r="YT114" s="78"/>
      <c r="YU114" s="78"/>
      <c r="YV114" s="78"/>
      <c r="YW114" s="78"/>
      <c r="YX114" s="78"/>
      <c r="YY114" s="78"/>
      <c r="YZ114" s="78"/>
      <c r="ZA114" s="78"/>
      <c r="ZB114" s="78"/>
      <c r="ZC114" s="78"/>
      <c r="ZD114" s="78"/>
      <c r="ZE114" s="78"/>
      <c r="ZF114" s="78"/>
      <c r="ZG114" s="78"/>
      <c r="ZH114" s="78"/>
      <c r="ZI114" s="78"/>
      <c r="ZJ114" s="78"/>
      <c r="ZK114" s="78"/>
      <c r="ZL114" s="78"/>
      <c r="ZM114" s="78"/>
      <c r="ZN114" s="78"/>
      <c r="ZO114" s="78"/>
      <c r="ZP114" s="78"/>
      <c r="ZQ114" s="78"/>
      <c r="ZR114" s="78"/>
      <c r="ZS114" s="78"/>
      <c r="ZT114" s="78"/>
      <c r="ZU114" s="78"/>
      <c r="ZV114" s="78"/>
      <c r="ZW114" s="78"/>
      <c r="ZX114" s="78"/>
      <c r="ZY114" s="78"/>
      <c r="ZZ114" s="78"/>
      <c r="AAA114" s="78"/>
      <c r="AAB114" s="78"/>
      <c r="AAC114" s="78"/>
      <c r="AAD114" s="78"/>
      <c r="AAE114" s="78"/>
      <c r="AAF114" s="78"/>
      <c r="AAG114" s="78"/>
      <c r="AAH114" s="78"/>
      <c r="AAI114" s="78"/>
      <c r="AAJ114" s="78"/>
      <c r="AAK114" s="78"/>
      <c r="AAL114" s="78"/>
      <c r="AAM114" s="78"/>
      <c r="AAN114" s="78"/>
      <c r="AAO114" s="78"/>
      <c r="AAP114" s="78"/>
      <c r="AAQ114" s="78"/>
      <c r="AAR114" s="78"/>
      <c r="AAS114" s="78"/>
      <c r="AAT114" s="78"/>
      <c r="AAU114" s="78"/>
      <c r="AAV114" s="78"/>
      <c r="AAW114" s="78"/>
      <c r="AAX114" s="78"/>
      <c r="AAY114" s="78"/>
      <c r="AAZ114" s="78"/>
      <c r="ABA114" s="78"/>
      <c r="ABB114" s="78"/>
      <c r="ABC114" s="78"/>
      <c r="ABD114" s="78"/>
      <c r="ABE114" s="78"/>
      <c r="ABF114" s="78"/>
      <c r="ABG114" s="78"/>
      <c r="ABH114" s="78"/>
      <c r="ABI114" s="78"/>
      <c r="ABJ114" s="78"/>
      <c r="ABK114" s="78"/>
      <c r="ABL114" s="78"/>
      <c r="ABM114" s="78"/>
      <c r="ABN114" s="78"/>
      <c r="ABO114" s="78"/>
      <c r="ABP114" s="78"/>
      <c r="ABQ114" s="78"/>
      <c r="ABR114" s="78"/>
      <c r="ABS114" s="78"/>
      <c r="ABT114" s="78"/>
      <c r="ABU114" s="78"/>
      <c r="ABV114" s="78"/>
      <c r="ABW114" s="78"/>
      <c r="ABX114" s="78"/>
      <c r="ABY114" s="78"/>
      <c r="ABZ114" s="78"/>
      <c r="ACA114" s="78"/>
      <c r="ACB114" s="78"/>
      <c r="ACC114" s="78"/>
      <c r="ACD114" s="78"/>
      <c r="ACE114" s="78"/>
      <c r="ACF114" s="78"/>
      <c r="ACG114" s="78"/>
      <c r="ACH114" s="78"/>
      <c r="ACI114" s="78"/>
      <c r="ACJ114" s="78"/>
      <c r="ACK114" s="78"/>
      <c r="ACL114" s="78"/>
      <c r="ACM114" s="78"/>
      <c r="ACN114" s="78"/>
      <c r="ACO114" s="78"/>
      <c r="ACP114" s="78"/>
      <c r="ACQ114" s="78"/>
      <c r="ACR114" s="78"/>
      <c r="ACS114" s="78"/>
      <c r="ACT114" s="78"/>
      <c r="ACU114" s="78"/>
      <c r="ACV114" s="78"/>
      <c r="ACW114" s="78"/>
      <c r="ACX114" s="78"/>
      <c r="ACY114" s="78"/>
      <c r="ACZ114" s="78"/>
      <c r="ADA114" s="78"/>
      <c r="ADB114" s="78"/>
      <c r="ADC114" s="78"/>
      <c r="ADD114" s="78"/>
      <c r="ADE114" s="78"/>
      <c r="ADF114" s="78"/>
      <c r="ADG114" s="78"/>
      <c r="ADH114" s="78"/>
      <c r="ADI114" s="78"/>
      <c r="ADJ114" s="78"/>
      <c r="ADK114" s="78"/>
      <c r="ADL114" s="78"/>
      <c r="ADM114" s="78"/>
      <c r="ADN114" s="78"/>
      <c r="ADO114" s="78"/>
      <c r="ADP114" s="78"/>
      <c r="ADQ114" s="78"/>
      <c r="ADR114" s="78"/>
      <c r="ADS114" s="78"/>
      <c r="ADT114" s="78"/>
      <c r="ADU114" s="78"/>
      <c r="ADV114" s="78"/>
      <c r="ADW114" s="78"/>
      <c r="ADX114" s="78"/>
      <c r="ADY114" s="78"/>
      <c r="ADZ114" s="78"/>
      <c r="AEA114" s="78"/>
      <c r="AEB114" s="78"/>
      <c r="AEC114" s="78"/>
      <c r="AED114" s="78"/>
      <c r="AEE114" s="78"/>
      <c r="AEF114" s="78"/>
      <c r="AEG114" s="78"/>
      <c r="AEH114" s="78"/>
      <c r="AEI114" s="78"/>
      <c r="AEJ114" s="78"/>
      <c r="AEK114" s="78"/>
      <c r="AEL114" s="78"/>
      <c r="AEM114" s="78"/>
      <c r="AEN114" s="78"/>
      <c r="AEO114" s="78"/>
      <c r="AEP114" s="78"/>
      <c r="AEQ114" s="78"/>
      <c r="AER114" s="78"/>
      <c r="AES114" s="78"/>
      <c r="AET114" s="78"/>
      <c r="AEU114" s="78"/>
      <c r="AEV114" s="78"/>
      <c r="AEW114" s="78"/>
      <c r="AEX114" s="78"/>
      <c r="AEY114" s="78"/>
      <c r="AEZ114" s="78"/>
      <c r="AFA114" s="78"/>
      <c r="AFB114" s="78"/>
      <c r="AFC114" s="78"/>
      <c r="AFD114" s="78"/>
      <c r="AFE114" s="78"/>
      <c r="AFF114" s="78"/>
      <c r="AFG114" s="78"/>
      <c r="AFH114" s="78"/>
      <c r="AFI114" s="78"/>
      <c r="AFJ114" s="78"/>
      <c r="AFK114" s="78"/>
      <c r="AFL114" s="78"/>
      <c r="AFM114" s="78"/>
      <c r="AFN114" s="78"/>
      <c r="AFO114" s="78"/>
      <c r="AFP114" s="78"/>
      <c r="AFQ114" s="78"/>
      <c r="AFR114" s="78"/>
      <c r="AFS114" s="78"/>
      <c r="AFT114" s="78"/>
      <c r="AFU114" s="78"/>
      <c r="AFV114" s="78"/>
      <c r="AFW114" s="78"/>
      <c r="AFX114" s="78"/>
      <c r="AFY114" s="78"/>
      <c r="AFZ114" s="78"/>
      <c r="AGA114" s="78"/>
      <c r="AGB114" s="78"/>
      <c r="AGC114" s="78"/>
      <c r="AGD114" s="78"/>
      <c r="AGE114" s="78"/>
      <c r="AGF114" s="78"/>
      <c r="AGG114" s="78"/>
      <c r="AGH114" s="78"/>
      <c r="AGI114" s="78"/>
      <c r="AGJ114" s="78"/>
      <c r="AGK114" s="78"/>
      <c r="AGL114" s="78"/>
      <c r="AGM114" s="78"/>
      <c r="AGN114" s="78"/>
      <c r="AGO114" s="78"/>
      <c r="AGP114" s="78"/>
      <c r="AGQ114" s="78"/>
      <c r="AGR114" s="78"/>
      <c r="AGS114" s="78"/>
      <c r="AGT114" s="78"/>
      <c r="AGU114" s="78"/>
      <c r="AGV114" s="78"/>
      <c r="AGW114" s="78"/>
      <c r="AGX114" s="78"/>
      <c r="AGY114" s="78"/>
      <c r="AGZ114" s="78"/>
      <c r="AHA114" s="78"/>
      <c r="AHB114" s="78"/>
      <c r="AHC114" s="78"/>
      <c r="AHD114" s="78"/>
      <c r="AHE114" s="78"/>
      <c r="AHF114" s="78"/>
      <c r="AHG114" s="78"/>
      <c r="AHH114" s="78"/>
      <c r="AHI114" s="78"/>
      <c r="AHJ114" s="78"/>
      <c r="AHK114" s="78"/>
      <c r="AHL114" s="78"/>
      <c r="AHM114" s="78"/>
      <c r="AHN114" s="78"/>
      <c r="AHO114" s="78"/>
      <c r="AHP114" s="78"/>
      <c r="AHQ114" s="78"/>
      <c r="AHR114" s="78"/>
      <c r="AHS114" s="78"/>
      <c r="AHT114" s="78"/>
      <c r="AHU114" s="78"/>
      <c r="AHV114" s="78"/>
      <c r="AHW114" s="78"/>
      <c r="AHX114" s="78"/>
      <c r="AHY114" s="78"/>
      <c r="AHZ114" s="78"/>
      <c r="AIA114" s="78"/>
      <c r="AIB114" s="78"/>
      <c r="AIC114" s="78"/>
      <c r="AID114" s="78"/>
      <c r="AIE114" s="78"/>
      <c r="AIF114" s="78"/>
      <c r="AIG114" s="78"/>
      <c r="AIH114" s="78"/>
      <c r="AII114" s="78"/>
      <c r="AIJ114" s="78"/>
      <c r="AIK114" s="78"/>
      <c r="AIL114" s="78"/>
      <c r="AIM114" s="78"/>
      <c r="AIN114" s="78"/>
      <c r="AIO114" s="78"/>
      <c r="AIP114" s="78"/>
      <c r="AIQ114" s="78"/>
      <c r="AIR114" s="78"/>
      <c r="AIS114" s="78"/>
      <c r="AIT114" s="78"/>
      <c r="AIU114" s="78"/>
      <c r="AIV114" s="78"/>
      <c r="AIW114" s="78"/>
      <c r="AIX114" s="78"/>
      <c r="AIY114" s="78"/>
      <c r="AIZ114" s="78"/>
      <c r="AJA114" s="78"/>
      <c r="AJB114" s="78"/>
      <c r="AJC114" s="78"/>
      <c r="AJD114" s="78"/>
      <c r="AJE114" s="78"/>
      <c r="AJF114" s="78"/>
      <c r="AJG114" s="78"/>
      <c r="AJH114" s="78"/>
      <c r="AJI114" s="78"/>
      <c r="AJJ114" s="78"/>
      <c r="AJK114" s="78"/>
      <c r="AJL114" s="78"/>
      <c r="AJM114" s="78"/>
      <c r="AJN114" s="78"/>
      <c r="AJO114" s="78"/>
      <c r="AJP114" s="78"/>
      <c r="AJQ114" s="78"/>
      <c r="AJR114" s="78"/>
      <c r="AJS114" s="78"/>
      <c r="AJT114" s="78"/>
      <c r="AJU114" s="78"/>
      <c r="AJV114" s="78"/>
      <c r="AJW114" s="78"/>
      <c r="AJX114" s="78"/>
      <c r="AJY114" s="78"/>
      <c r="AJZ114" s="78"/>
      <c r="AKA114" s="78"/>
      <c r="AKB114" s="78"/>
      <c r="AKC114" s="78"/>
      <c r="AKD114" s="78"/>
      <c r="AKE114" s="78"/>
      <c r="AKF114" s="78"/>
      <c r="AKG114" s="78"/>
      <c r="AKH114" s="78"/>
      <c r="AKI114" s="78"/>
      <c r="AKJ114" s="78"/>
      <c r="AKK114" s="78"/>
      <c r="AKL114" s="78"/>
      <c r="AKM114" s="78"/>
      <c r="AKN114" s="78"/>
      <c r="AKO114" s="78"/>
      <c r="AKP114" s="78"/>
      <c r="AKQ114" s="78"/>
      <c r="AKR114" s="78"/>
      <c r="AKS114" s="78"/>
      <c r="AKT114" s="78"/>
      <c r="AKU114" s="78"/>
      <c r="AKV114" s="78"/>
      <c r="AKW114" s="78"/>
      <c r="AKX114" s="78"/>
      <c r="AKY114" s="78"/>
      <c r="AKZ114" s="78"/>
      <c r="ALA114" s="78"/>
      <c r="ALB114" s="78"/>
      <c r="ALC114" s="78"/>
      <c r="ALD114" s="78"/>
      <c r="ALE114" s="78"/>
      <c r="ALF114" s="78"/>
      <c r="ALG114" s="78"/>
      <c r="ALH114" s="78"/>
      <c r="ALI114" s="78"/>
      <c r="ALJ114" s="78"/>
      <c r="ALK114" s="78"/>
      <c r="ALL114" s="78"/>
      <c r="ALM114" s="78"/>
      <c r="ALN114" s="78"/>
      <c r="ALO114" s="78"/>
      <c r="ALP114" s="78"/>
      <c r="ALQ114" s="78"/>
      <c r="ALR114" s="78"/>
      <c r="ALS114" s="78"/>
      <c r="ALT114" s="78"/>
      <c r="ALU114" s="78"/>
      <c r="ALV114" s="78"/>
      <c r="ALW114" s="78"/>
      <c r="ALX114" s="78"/>
      <c r="ALY114" s="78"/>
      <c r="ALZ114" s="78"/>
      <c r="AMA114" s="78"/>
      <c r="AMB114" s="78"/>
      <c r="AMC114" s="78"/>
      <c r="AMD114" s="78"/>
      <c r="AME114" s="78"/>
      <c r="AMF114" s="78"/>
      <c r="AMG114" s="78"/>
      <c r="AMH114" s="78"/>
      <c r="AMI114" s="78"/>
      <c r="AMJ114" s="78"/>
      <c r="AMK114" s="78"/>
    </row>
    <row r="115" spans="1:1025" s="79" customFormat="1" ht="30" customHeight="1">
      <c r="A115" s="72">
        <v>87</v>
      </c>
      <c r="B115" s="72">
        <v>5</v>
      </c>
      <c r="C115" s="66" t="s">
        <v>402</v>
      </c>
      <c r="D115" s="66" t="s">
        <v>829</v>
      </c>
      <c r="E115" s="66" t="s">
        <v>111</v>
      </c>
      <c r="F115" s="197"/>
      <c r="G115" s="66" t="s">
        <v>830</v>
      </c>
      <c r="H115" s="197">
        <v>5</v>
      </c>
      <c r="I115" s="197">
        <v>5</v>
      </c>
      <c r="J115" s="197">
        <v>1</v>
      </c>
      <c r="K115" s="19">
        <v>6</v>
      </c>
      <c r="L115" s="208" t="s">
        <v>831</v>
      </c>
      <c r="M115" s="97">
        <v>8</v>
      </c>
      <c r="N115" s="208" t="s">
        <v>831</v>
      </c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8"/>
      <c r="JA115" s="78"/>
      <c r="JB115" s="78"/>
      <c r="JC115" s="78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8"/>
      <c r="JO115" s="78"/>
      <c r="JP115" s="78"/>
      <c r="JQ115" s="78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8"/>
      <c r="KC115" s="78"/>
      <c r="KD115" s="78"/>
      <c r="KE115" s="78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8"/>
      <c r="KQ115" s="78"/>
      <c r="KR115" s="78"/>
      <c r="KS115" s="78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8"/>
      <c r="LE115" s="78"/>
      <c r="LF115" s="78"/>
      <c r="LG115" s="78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8"/>
      <c r="LS115" s="78"/>
      <c r="LT115" s="78"/>
      <c r="LU115" s="78"/>
      <c r="LV115" s="78"/>
      <c r="LW115" s="78"/>
      <c r="LX115" s="78"/>
      <c r="LY115" s="78"/>
      <c r="LZ115" s="78"/>
      <c r="MA115" s="78"/>
      <c r="MB115" s="78"/>
      <c r="MC115" s="78"/>
      <c r="MD115" s="78"/>
      <c r="ME115" s="78"/>
      <c r="MF115" s="78"/>
      <c r="MG115" s="78"/>
      <c r="MH115" s="78"/>
      <c r="MI115" s="78"/>
      <c r="MJ115" s="78"/>
      <c r="MK115" s="78"/>
      <c r="ML115" s="78"/>
      <c r="MM115" s="78"/>
      <c r="MN115" s="78"/>
      <c r="MO115" s="78"/>
      <c r="MP115" s="78"/>
      <c r="MQ115" s="78"/>
      <c r="MR115" s="78"/>
      <c r="MS115" s="78"/>
      <c r="MT115" s="78"/>
      <c r="MU115" s="78"/>
      <c r="MV115" s="78"/>
      <c r="MW115" s="78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8"/>
      <c r="NI115" s="78"/>
      <c r="NJ115" s="78"/>
      <c r="NK115" s="78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8"/>
      <c r="NW115" s="78"/>
      <c r="NX115" s="78"/>
      <c r="NY115" s="78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8"/>
      <c r="OK115" s="78"/>
      <c r="OL115" s="78"/>
      <c r="OM115" s="78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8"/>
      <c r="OY115" s="78"/>
      <c r="OZ115" s="78"/>
      <c r="PA115" s="78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8"/>
      <c r="PM115" s="78"/>
      <c r="PN115" s="78"/>
      <c r="PO115" s="78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8"/>
      <c r="QA115" s="78"/>
      <c r="QB115" s="78"/>
      <c r="QC115" s="78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8"/>
      <c r="QO115" s="78"/>
      <c r="QP115" s="78"/>
      <c r="QQ115" s="78"/>
      <c r="QR115" s="78"/>
      <c r="QS115" s="78"/>
      <c r="QT115" s="78"/>
      <c r="QU115" s="78"/>
      <c r="QV115" s="78"/>
      <c r="QW115" s="78"/>
      <c r="QX115" s="78"/>
      <c r="QY115" s="78"/>
      <c r="QZ115" s="78"/>
      <c r="RA115" s="78"/>
      <c r="RB115" s="78"/>
      <c r="RC115" s="78"/>
      <c r="RD115" s="78"/>
      <c r="RE115" s="78"/>
      <c r="RF115" s="78"/>
      <c r="RG115" s="78"/>
      <c r="RH115" s="78"/>
      <c r="RI115" s="78"/>
      <c r="RJ115" s="78"/>
      <c r="RK115" s="78"/>
      <c r="RL115" s="78"/>
      <c r="RM115" s="78"/>
      <c r="RN115" s="78"/>
      <c r="RO115" s="78"/>
      <c r="RP115" s="78"/>
      <c r="RQ115" s="78"/>
      <c r="RR115" s="78"/>
      <c r="RS115" s="78"/>
      <c r="RT115" s="78"/>
      <c r="RU115" s="78"/>
      <c r="RV115" s="78"/>
      <c r="RW115" s="78"/>
      <c r="RX115" s="78"/>
      <c r="RY115" s="78"/>
      <c r="RZ115" s="78"/>
      <c r="SA115" s="78"/>
      <c r="SB115" s="78"/>
      <c r="SC115" s="78"/>
      <c r="SD115" s="78"/>
      <c r="SE115" s="78"/>
      <c r="SF115" s="78"/>
      <c r="SG115" s="78"/>
      <c r="SH115" s="78"/>
      <c r="SI115" s="78"/>
      <c r="SJ115" s="78"/>
      <c r="SK115" s="78"/>
      <c r="SL115" s="78"/>
      <c r="SM115" s="78"/>
      <c r="SN115" s="78"/>
      <c r="SO115" s="78"/>
      <c r="SP115" s="78"/>
      <c r="SQ115" s="78"/>
      <c r="SR115" s="78"/>
      <c r="SS115" s="78"/>
      <c r="ST115" s="78"/>
      <c r="SU115" s="78"/>
      <c r="SV115" s="78"/>
      <c r="SW115" s="78"/>
      <c r="SX115" s="78"/>
      <c r="SY115" s="78"/>
      <c r="SZ115" s="78"/>
      <c r="TA115" s="78"/>
      <c r="TB115" s="78"/>
      <c r="TC115" s="78"/>
      <c r="TD115" s="78"/>
      <c r="TE115" s="78"/>
      <c r="TF115" s="78"/>
      <c r="TG115" s="78"/>
      <c r="TH115" s="78"/>
      <c r="TI115" s="78"/>
      <c r="TJ115" s="78"/>
      <c r="TK115" s="78"/>
      <c r="TL115" s="78"/>
      <c r="TM115" s="78"/>
      <c r="TN115" s="78"/>
      <c r="TO115" s="78"/>
      <c r="TP115" s="78"/>
      <c r="TQ115" s="78"/>
      <c r="TR115" s="78"/>
      <c r="TS115" s="78"/>
      <c r="TT115" s="78"/>
      <c r="TU115" s="78"/>
      <c r="TV115" s="78"/>
      <c r="TW115" s="78"/>
      <c r="TX115" s="78"/>
      <c r="TY115" s="78"/>
      <c r="TZ115" s="78"/>
      <c r="UA115" s="78"/>
      <c r="UB115" s="78"/>
      <c r="UC115" s="78"/>
      <c r="UD115" s="78"/>
      <c r="UE115" s="78"/>
      <c r="UF115" s="78"/>
      <c r="UG115" s="78"/>
      <c r="UH115" s="78"/>
      <c r="UI115" s="78"/>
      <c r="UJ115" s="78"/>
      <c r="UK115" s="78"/>
      <c r="UL115" s="78"/>
      <c r="UM115" s="78"/>
      <c r="UN115" s="78"/>
      <c r="UO115" s="78"/>
      <c r="UP115" s="78"/>
      <c r="UQ115" s="78"/>
      <c r="UR115" s="78"/>
      <c r="US115" s="78"/>
      <c r="UT115" s="78"/>
      <c r="UU115" s="78"/>
      <c r="UV115" s="78"/>
      <c r="UW115" s="78"/>
      <c r="UX115" s="78"/>
      <c r="UY115" s="78"/>
      <c r="UZ115" s="78"/>
      <c r="VA115" s="78"/>
      <c r="VB115" s="78"/>
      <c r="VC115" s="78"/>
      <c r="VD115" s="78"/>
      <c r="VE115" s="78"/>
      <c r="VF115" s="78"/>
      <c r="VG115" s="78"/>
      <c r="VH115" s="78"/>
      <c r="VI115" s="78"/>
      <c r="VJ115" s="78"/>
      <c r="VK115" s="78"/>
      <c r="VL115" s="78"/>
      <c r="VM115" s="78"/>
      <c r="VN115" s="78"/>
      <c r="VO115" s="78"/>
      <c r="VP115" s="78"/>
      <c r="VQ115" s="78"/>
      <c r="VR115" s="78"/>
      <c r="VS115" s="78"/>
      <c r="VT115" s="78"/>
      <c r="VU115" s="78"/>
      <c r="VV115" s="78"/>
      <c r="VW115" s="78"/>
      <c r="VX115" s="78"/>
      <c r="VY115" s="78"/>
      <c r="VZ115" s="78"/>
      <c r="WA115" s="78"/>
      <c r="WB115" s="78"/>
      <c r="WC115" s="78"/>
      <c r="WD115" s="78"/>
      <c r="WE115" s="78"/>
      <c r="WF115" s="78"/>
      <c r="WG115" s="78"/>
      <c r="WH115" s="78"/>
      <c r="WI115" s="78"/>
      <c r="WJ115" s="78"/>
      <c r="WK115" s="78"/>
      <c r="WL115" s="78"/>
      <c r="WM115" s="78"/>
      <c r="WN115" s="78"/>
      <c r="WO115" s="78"/>
      <c r="WP115" s="78"/>
      <c r="WQ115" s="78"/>
      <c r="WR115" s="78"/>
      <c r="WS115" s="78"/>
      <c r="WT115" s="78"/>
      <c r="WU115" s="78"/>
      <c r="WV115" s="78"/>
      <c r="WW115" s="78"/>
      <c r="WX115" s="78"/>
      <c r="WY115" s="78"/>
      <c r="WZ115" s="78"/>
      <c r="XA115" s="78"/>
      <c r="XB115" s="78"/>
      <c r="XC115" s="78"/>
      <c r="XD115" s="78"/>
      <c r="XE115" s="78"/>
      <c r="XF115" s="78"/>
      <c r="XG115" s="78"/>
      <c r="XH115" s="78"/>
      <c r="XI115" s="78"/>
      <c r="XJ115" s="78"/>
      <c r="XK115" s="78"/>
      <c r="XL115" s="78"/>
      <c r="XM115" s="78"/>
      <c r="XN115" s="78"/>
      <c r="XO115" s="78"/>
      <c r="XP115" s="78"/>
      <c r="XQ115" s="78"/>
      <c r="XR115" s="78"/>
      <c r="XS115" s="78"/>
      <c r="XT115" s="78"/>
      <c r="XU115" s="78"/>
      <c r="XV115" s="78"/>
      <c r="XW115" s="78"/>
      <c r="XX115" s="78"/>
      <c r="XY115" s="78"/>
      <c r="XZ115" s="78"/>
      <c r="YA115" s="78"/>
      <c r="YB115" s="78"/>
      <c r="YC115" s="78"/>
      <c r="YD115" s="78"/>
      <c r="YE115" s="78"/>
      <c r="YF115" s="78"/>
      <c r="YG115" s="78"/>
      <c r="YH115" s="78"/>
      <c r="YI115" s="78"/>
      <c r="YJ115" s="78"/>
      <c r="YK115" s="78"/>
      <c r="YL115" s="78"/>
      <c r="YM115" s="78"/>
      <c r="YN115" s="78"/>
      <c r="YO115" s="78"/>
      <c r="YP115" s="78"/>
      <c r="YQ115" s="78"/>
      <c r="YR115" s="78"/>
      <c r="YS115" s="78"/>
      <c r="YT115" s="78"/>
      <c r="YU115" s="78"/>
      <c r="YV115" s="78"/>
      <c r="YW115" s="78"/>
      <c r="YX115" s="78"/>
      <c r="YY115" s="78"/>
      <c r="YZ115" s="78"/>
      <c r="ZA115" s="78"/>
      <c r="ZB115" s="78"/>
      <c r="ZC115" s="78"/>
      <c r="ZD115" s="78"/>
      <c r="ZE115" s="78"/>
      <c r="ZF115" s="78"/>
      <c r="ZG115" s="78"/>
      <c r="ZH115" s="78"/>
      <c r="ZI115" s="78"/>
      <c r="ZJ115" s="78"/>
      <c r="ZK115" s="78"/>
      <c r="ZL115" s="78"/>
      <c r="ZM115" s="78"/>
      <c r="ZN115" s="78"/>
      <c r="ZO115" s="78"/>
      <c r="ZP115" s="78"/>
      <c r="ZQ115" s="78"/>
      <c r="ZR115" s="78"/>
      <c r="ZS115" s="78"/>
      <c r="ZT115" s="78"/>
      <c r="ZU115" s="78"/>
      <c r="ZV115" s="78"/>
      <c r="ZW115" s="78"/>
      <c r="ZX115" s="78"/>
      <c r="ZY115" s="78"/>
      <c r="ZZ115" s="78"/>
      <c r="AAA115" s="78"/>
      <c r="AAB115" s="78"/>
      <c r="AAC115" s="78"/>
      <c r="AAD115" s="78"/>
      <c r="AAE115" s="78"/>
      <c r="AAF115" s="78"/>
      <c r="AAG115" s="78"/>
      <c r="AAH115" s="78"/>
      <c r="AAI115" s="78"/>
      <c r="AAJ115" s="78"/>
      <c r="AAK115" s="78"/>
      <c r="AAL115" s="78"/>
      <c r="AAM115" s="78"/>
      <c r="AAN115" s="78"/>
      <c r="AAO115" s="78"/>
      <c r="AAP115" s="78"/>
      <c r="AAQ115" s="78"/>
      <c r="AAR115" s="78"/>
      <c r="AAS115" s="78"/>
      <c r="AAT115" s="78"/>
      <c r="AAU115" s="78"/>
      <c r="AAV115" s="78"/>
      <c r="AAW115" s="78"/>
      <c r="AAX115" s="78"/>
      <c r="AAY115" s="78"/>
      <c r="AAZ115" s="78"/>
      <c r="ABA115" s="78"/>
      <c r="ABB115" s="78"/>
      <c r="ABC115" s="78"/>
      <c r="ABD115" s="78"/>
      <c r="ABE115" s="78"/>
      <c r="ABF115" s="78"/>
      <c r="ABG115" s="78"/>
      <c r="ABH115" s="78"/>
      <c r="ABI115" s="78"/>
      <c r="ABJ115" s="78"/>
      <c r="ABK115" s="78"/>
      <c r="ABL115" s="78"/>
      <c r="ABM115" s="78"/>
      <c r="ABN115" s="78"/>
      <c r="ABO115" s="78"/>
      <c r="ABP115" s="78"/>
      <c r="ABQ115" s="78"/>
      <c r="ABR115" s="78"/>
      <c r="ABS115" s="78"/>
      <c r="ABT115" s="78"/>
      <c r="ABU115" s="78"/>
      <c r="ABV115" s="78"/>
      <c r="ABW115" s="78"/>
      <c r="ABX115" s="78"/>
      <c r="ABY115" s="78"/>
      <c r="ABZ115" s="78"/>
      <c r="ACA115" s="78"/>
      <c r="ACB115" s="78"/>
      <c r="ACC115" s="78"/>
      <c r="ACD115" s="78"/>
      <c r="ACE115" s="78"/>
      <c r="ACF115" s="78"/>
      <c r="ACG115" s="78"/>
      <c r="ACH115" s="78"/>
      <c r="ACI115" s="78"/>
      <c r="ACJ115" s="78"/>
      <c r="ACK115" s="78"/>
      <c r="ACL115" s="78"/>
      <c r="ACM115" s="78"/>
      <c r="ACN115" s="78"/>
      <c r="ACO115" s="78"/>
      <c r="ACP115" s="78"/>
      <c r="ACQ115" s="78"/>
      <c r="ACR115" s="78"/>
      <c r="ACS115" s="78"/>
      <c r="ACT115" s="78"/>
      <c r="ACU115" s="78"/>
      <c r="ACV115" s="78"/>
      <c r="ACW115" s="78"/>
      <c r="ACX115" s="78"/>
      <c r="ACY115" s="78"/>
      <c r="ACZ115" s="78"/>
      <c r="ADA115" s="78"/>
      <c r="ADB115" s="78"/>
      <c r="ADC115" s="78"/>
      <c r="ADD115" s="78"/>
      <c r="ADE115" s="78"/>
      <c r="ADF115" s="78"/>
      <c r="ADG115" s="78"/>
      <c r="ADH115" s="78"/>
      <c r="ADI115" s="78"/>
      <c r="ADJ115" s="78"/>
      <c r="ADK115" s="78"/>
      <c r="ADL115" s="78"/>
      <c r="ADM115" s="78"/>
      <c r="ADN115" s="78"/>
      <c r="ADO115" s="78"/>
      <c r="ADP115" s="78"/>
      <c r="ADQ115" s="78"/>
      <c r="ADR115" s="78"/>
      <c r="ADS115" s="78"/>
      <c r="ADT115" s="78"/>
      <c r="ADU115" s="78"/>
      <c r="ADV115" s="78"/>
      <c r="ADW115" s="78"/>
      <c r="ADX115" s="78"/>
      <c r="ADY115" s="78"/>
      <c r="ADZ115" s="78"/>
      <c r="AEA115" s="78"/>
      <c r="AEB115" s="78"/>
      <c r="AEC115" s="78"/>
      <c r="AED115" s="78"/>
      <c r="AEE115" s="78"/>
      <c r="AEF115" s="78"/>
      <c r="AEG115" s="78"/>
      <c r="AEH115" s="78"/>
      <c r="AEI115" s="78"/>
      <c r="AEJ115" s="78"/>
      <c r="AEK115" s="78"/>
      <c r="AEL115" s="78"/>
      <c r="AEM115" s="78"/>
      <c r="AEN115" s="78"/>
      <c r="AEO115" s="78"/>
      <c r="AEP115" s="78"/>
      <c r="AEQ115" s="78"/>
      <c r="AER115" s="78"/>
      <c r="AES115" s="78"/>
      <c r="AET115" s="78"/>
      <c r="AEU115" s="78"/>
      <c r="AEV115" s="78"/>
      <c r="AEW115" s="78"/>
      <c r="AEX115" s="78"/>
      <c r="AEY115" s="78"/>
      <c r="AEZ115" s="78"/>
      <c r="AFA115" s="78"/>
      <c r="AFB115" s="78"/>
      <c r="AFC115" s="78"/>
      <c r="AFD115" s="78"/>
      <c r="AFE115" s="78"/>
      <c r="AFF115" s="78"/>
      <c r="AFG115" s="78"/>
      <c r="AFH115" s="78"/>
      <c r="AFI115" s="78"/>
      <c r="AFJ115" s="78"/>
      <c r="AFK115" s="78"/>
      <c r="AFL115" s="78"/>
      <c r="AFM115" s="78"/>
      <c r="AFN115" s="78"/>
      <c r="AFO115" s="78"/>
      <c r="AFP115" s="78"/>
      <c r="AFQ115" s="78"/>
      <c r="AFR115" s="78"/>
      <c r="AFS115" s="78"/>
      <c r="AFT115" s="78"/>
      <c r="AFU115" s="78"/>
      <c r="AFV115" s="78"/>
      <c r="AFW115" s="78"/>
      <c r="AFX115" s="78"/>
      <c r="AFY115" s="78"/>
      <c r="AFZ115" s="78"/>
      <c r="AGA115" s="78"/>
      <c r="AGB115" s="78"/>
      <c r="AGC115" s="78"/>
      <c r="AGD115" s="78"/>
      <c r="AGE115" s="78"/>
      <c r="AGF115" s="78"/>
      <c r="AGG115" s="78"/>
      <c r="AGH115" s="78"/>
      <c r="AGI115" s="78"/>
      <c r="AGJ115" s="78"/>
      <c r="AGK115" s="78"/>
      <c r="AGL115" s="78"/>
      <c r="AGM115" s="78"/>
      <c r="AGN115" s="78"/>
      <c r="AGO115" s="78"/>
      <c r="AGP115" s="78"/>
      <c r="AGQ115" s="78"/>
      <c r="AGR115" s="78"/>
      <c r="AGS115" s="78"/>
      <c r="AGT115" s="78"/>
      <c r="AGU115" s="78"/>
      <c r="AGV115" s="78"/>
      <c r="AGW115" s="78"/>
      <c r="AGX115" s="78"/>
      <c r="AGY115" s="78"/>
      <c r="AGZ115" s="78"/>
      <c r="AHA115" s="78"/>
      <c r="AHB115" s="78"/>
      <c r="AHC115" s="78"/>
      <c r="AHD115" s="78"/>
      <c r="AHE115" s="78"/>
      <c r="AHF115" s="78"/>
      <c r="AHG115" s="78"/>
      <c r="AHH115" s="78"/>
      <c r="AHI115" s="78"/>
      <c r="AHJ115" s="78"/>
      <c r="AHK115" s="78"/>
      <c r="AHL115" s="78"/>
      <c r="AHM115" s="78"/>
      <c r="AHN115" s="78"/>
      <c r="AHO115" s="78"/>
      <c r="AHP115" s="78"/>
      <c r="AHQ115" s="78"/>
      <c r="AHR115" s="78"/>
      <c r="AHS115" s="78"/>
      <c r="AHT115" s="78"/>
      <c r="AHU115" s="78"/>
      <c r="AHV115" s="78"/>
      <c r="AHW115" s="78"/>
      <c r="AHX115" s="78"/>
      <c r="AHY115" s="78"/>
      <c r="AHZ115" s="78"/>
      <c r="AIA115" s="78"/>
      <c r="AIB115" s="78"/>
      <c r="AIC115" s="78"/>
      <c r="AID115" s="78"/>
      <c r="AIE115" s="78"/>
      <c r="AIF115" s="78"/>
      <c r="AIG115" s="78"/>
      <c r="AIH115" s="78"/>
      <c r="AII115" s="78"/>
      <c r="AIJ115" s="78"/>
      <c r="AIK115" s="78"/>
      <c r="AIL115" s="78"/>
      <c r="AIM115" s="78"/>
      <c r="AIN115" s="78"/>
      <c r="AIO115" s="78"/>
      <c r="AIP115" s="78"/>
      <c r="AIQ115" s="78"/>
      <c r="AIR115" s="78"/>
      <c r="AIS115" s="78"/>
      <c r="AIT115" s="78"/>
      <c r="AIU115" s="78"/>
      <c r="AIV115" s="78"/>
      <c r="AIW115" s="78"/>
      <c r="AIX115" s="78"/>
      <c r="AIY115" s="78"/>
      <c r="AIZ115" s="78"/>
      <c r="AJA115" s="78"/>
      <c r="AJB115" s="78"/>
      <c r="AJC115" s="78"/>
      <c r="AJD115" s="78"/>
      <c r="AJE115" s="78"/>
      <c r="AJF115" s="78"/>
      <c r="AJG115" s="78"/>
      <c r="AJH115" s="78"/>
      <c r="AJI115" s="78"/>
      <c r="AJJ115" s="78"/>
      <c r="AJK115" s="78"/>
      <c r="AJL115" s="78"/>
      <c r="AJM115" s="78"/>
      <c r="AJN115" s="78"/>
      <c r="AJO115" s="78"/>
      <c r="AJP115" s="78"/>
      <c r="AJQ115" s="78"/>
      <c r="AJR115" s="78"/>
      <c r="AJS115" s="78"/>
      <c r="AJT115" s="78"/>
      <c r="AJU115" s="78"/>
      <c r="AJV115" s="78"/>
      <c r="AJW115" s="78"/>
      <c r="AJX115" s="78"/>
      <c r="AJY115" s="78"/>
      <c r="AJZ115" s="78"/>
      <c r="AKA115" s="78"/>
      <c r="AKB115" s="78"/>
      <c r="AKC115" s="78"/>
      <c r="AKD115" s="78"/>
      <c r="AKE115" s="78"/>
      <c r="AKF115" s="78"/>
      <c r="AKG115" s="78"/>
      <c r="AKH115" s="78"/>
      <c r="AKI115" s="78"/>
      <c r="AKJ115" s="78"/>
      <c r="AKK115" s="78"/>
      <c r="AKL115" s="78"/>
      <c r="AKM115" s="78"/>
      <c r="AKN115" s="78"/>
      <c r="AKO115" s="78"/>
      <c r="AKP115" s="78"/>
      <c r="AKQ115" s="78"/>
      <c r="AKR115" s="78"/>
      <c r="AKS115" s="78"/>
      <c r="AKT115" s="78"/>
      <c r="AKU115" s="78"/>
      <c r="AKV115" s="78"/>
      <c r="AKW115" s="78"/>
      <c r="AKX115" s="78"/>
      <c r="AKY115" s="78"/>
      <c r="AKZ115" s="78"/>
      <c r="ALA115" s="78"/>
      <c r="ALB115" s="78"/>
      <c r="ALC115" s="78"/>
      <c r="ALD115" s="78"/>
      <c r="ALE115" s="78"/>
      <c r="ALF115" s="78"/>
      <c r="ALG115" s="78"/>
      <c r="ALH115" s="78"/>
      <c r="ALI115" s="78"/>
      <c r="ALJ115" s="78"/>
      <c r="ALK115" s="78"/>
      <c r="ALL115" s="78"/>
      <c r="ALM115" s="78"/>
      <c r="ALN115" s="78"/>
      <c r="ALO115" s="78"/>
      <c r="ALP115" s="78"/>
      <c r="ALQ115" s="78"/>
      <c r="ALR115" s="78"/>
      <c r="ALS115" s="78"/>
      <c r="ALT115" s="78"/>
      <c r="ALU115" s="78"/>
      <c r="ALV115" s="78"/>
      <c r="ALW115" s="78"/>
      <c r="ALX115" s="78"/>
      <c r="ALY115" s="78"/>
      <c r="ALZ115" s="78"/>
      <c r="AMA115" s="78"/>
      <c r="AMB115" s="78"/>
      <c r="AMC115" s="78"/>
      <c r="AMD115" s="78"/>
      <c r="AME115" s="78"/>
      <c r="AMF115" s="78"/>
      <c r="AMG115" s="78"/>
      <c r="AMH115" s="78"/>
      <c r="AMI115" s="78"/>
      <c r="AMJ115" s="78"/>
      <c r="AMK115" s="78"/>
    </row>
    <row r="116" spans="1:1025" s="79" customFormat="1" ht="33" customHeight="1">
      <c r="A116" s="72">
        <v>88</v>
      </c>
      <c r="B116" s="72">
        <v>6</v>
      </c>
      <c r="C116" s="66" t="s">
        <v>832</v>
      </c>
      <c r="D116" s="66" t="s">
        <v>833</v>
      </c>
      <c r="E116" s="66" t="s">
        <v>111</v>
      </c>
      <c r="F116" s="66"/>
      <c r="G116" s="66" t="s">
        <v>834</v>
      </c>
      <c r="H116" s="197">
        <v>120</v>
      </c>
      <c r="I116" s="197">
        <v>60</v>
      </c>
      <c r="J116" s="197">
        <v>2</v>
      </c>
      <c r="K116" s="197">
        <v>18</v>
      </c>
      <c r="L116" s="66" t="s">
        <v>835</v>
      </c>
      <c r="M116" s="97">
        <v>3</v>
      </c>
      <c r="N116" s="66" t="s">
        <v>835</v>
      </c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8"/>
      <c r="JA116" s="78"/>
      <c r="JB116" s="78"/>
      <c r="JC116" s="78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8"/>
      <c r="JO116" s="78"/>
      <c r="JP116" s="78"/>
      <c r="JQ116" s="78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8"/>
      <c r="KC116" s="78"/>
      <c r="KD116" s="78"/>
      <c r="KE116" s="78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8"/>
      <c r="KQ116" s="78"/>
      <c r="KR116" s="78"/>
      <c r="KS116" s="78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8"/>
      <c r="LE116" s="78"/>
      <c r="LF116" s="78"/>
      <c r="LG116" s="78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8"/>
      <c r="LS116" s="78"/>
      <c r="LT116" s="78"/>
      <c r="LU116" s="78"/>
      <c r="LV116" s="78"/>
      <c r="LW116" s="78"/>
      <c r="LX116" s="78"/>
      <c r="LY116" s="78"/>
      <c r="LZ116" s="78"/>
      <c r="MA116" s="78"/>
      <c r="MB116" s="78"/>
      <c r="MC116" s="78"/>
      <c r="MD116" s="78"/>
      <c r="ME116" s="78"/>
      <c r="MF116" s="78"/>
      <c r="MG116" s="78"/>
      <c r="MH116" s="78"/>
      <c r="MI116" s="78"/>
      <c r="MJ116" s="78"/>
      <c r="MK116" s="78"/>
      <c r="ML116" s="78"/>
      <c r="MM116" s="78"/>
      <c r="MN116" s="78"/>
      <c r="MO116" s="78"/>
      <c r="MP116" s="78"/>
      <c r="MQ116" s="78"/>
      <c r="MR116" s="78"/>
      <c r="MS116" s="78"/>
      <c r="MT116" s="78"/>
      <c r="MU116" s="78"/>
      <c r="MV116" s="78"/>
      <c r="MW116" s="78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8"/>
      <c r="NI116" s="78"/>
      <c r="NJ116" s="78"/>
      <c r="NK116" s="78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8"/>
      <c r="NW116" s="78"/>
      <c r="NX116" s="78"/>
      <c r="NY116" s="78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8"/>
      <c r="OK116" s="78"/>
      <c r="OL116" s="78"/>
      <c r="OM116" s="78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8"/>
      <c r="OY116" s="78"/>
      <c r="OZ116" s="78"/>
      <c r="PA116" s="78"/>
      <c r="PB116" s="78"/>
      <c r="PC116" s="78"/>
      <c r="PD116" s="78"/>
      <c r="PE116" s="78"/>
      <c r="PF116" s="78"/>
      <c r="PG116" s="78"/>
      <c r="PH116" s="78"/>
      <c r="PI116" s="78"/>
      <c r="PJ116" s="78"/>
      <c r="PK116" s="78"/>
      <c r="PL116" s="78"/>
      <c r="PM116" s="78"/>
      <c r="PN116" s="78"/>
      <c r="PO116" s="78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8"/>
      <c r="QA116" s="78"/>
      <c r="QB116" s="78"/>
      <c r="QC116" s="78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8"/>
      <c r="QO116" s="78"/>
      <c r="QP116" s="78"/>
      <c r="QQ116" s="78"/>
      <c r="QR116" s="78"/>
      <c r="QS116" s="78"/>
      <c r="QT116" s="78"/>
      <c r="QU116" s="78"/>
      <c r="QV116" s="78"/>
      <c r="QW116" s="78"/>
      <c r="QX116" s="78"/>
      <c r="QY116" s="78"/>
      <c r="QZ116" s="78"/>
      <c r="RA116" s="78"/>
      <c r="RB116" s="78"/>
      <c r="RC116" s="78"/>
      <c r="RD116" s="78"/>
      <c r="RE116" s="78"/>
      <c r="RF116" s="78"/>
      <c r="RG116" s="78"/>
      <c r="RH116" s="78"/>
      <c r="RI116" s="78"/>
      <c r="RJ116" s="78"/>
      <c r="RK116" s="78"/>
      <c r="RL116" s="78"/>
      <c r="RM116" s="78"/>
      <c r="RN116" s="78"/>
      <c r="RO116" s="78"/>
      <c r="RP116" s="78"/>
      <c r="RQ116" s="78"/>
      <c r="RR116" s="78"/>
      <c r="RS116" s="78"/>
      <c r="RT116" s="78"/>
      <c r="RU116" s="78"/>
      <c r="RV116" s="78"/>
      <c r="RW116" s="78"/>
      <c r="RX116" s="78"/>
      <c r="RY116" s="78"/>
      <c r="RZ116" s="78"/>
      <c r="SA116" s="78"/>
      <c r="SB116" s="78"/>
      <c r="SC116" s="78"/>
      <c r="SD116" s="78"/>
      <c r="SE116" s="78"/>
      <c r="SF116" s="78"/>
      <c r="SG116" s="78"/>
      <c r="SH116" s="78"/>
      <c r="SI116" s="78"/>
      <c r="SJ116" s="78"/>
      <c r="SK116" s="78"/>
      <c r="SL116" s="78"/>
      <c r="SM116" s="78"/>
      <c r="SN116" s="78"/>
      <c r="SO116" s="78"/>
      <c r="SP116" s="78"/>
      <c r="SQ116" s="78"/>
      <c r="SR116" s="78"/>
      <c r="SS116" s="78"/>
      <c r="ST116" s="78"/>
      <c r="SU116" s="78"/>
      <c r="SV116" s="78"/>
      <c r="SW116" s="78"/>
      <c r="SX116" s="78"/>
      <c r="SY116" s="78"/>
      <c r="SZ116" s="78"/>
      <c r="TA116" s="78"/>
      <c r="TB116" s="78"/>
      <c r="TC116" s="78"/>
      <c r="TD116" s="78"/>
      <c r="TE116" s="78"/>
      <c r="TF116" s="78"/>
      <c r="TG116" s="78"/>
      <c r="TH116" s="78"/>
      <c r="TI116" s="78"/>
      <c r="TJ116" s="78"/>
      <c r="TK116" s="78"/>
      <c r="TL116" s="78"/>
      <c r="TM116" s="78"/>
      <c r="TN116" s="78"/>
      <c r="TO116" s="78"/>
      <c r="TP116" s="78"/>
      <c r="TQ116" s="78"/>
      <c r="TR116" s="78"/>
      <c r="TS116" s="78"/>
      <c r="TT116" s="78"/>
      <c r="TU116" s="78"/>
      <c r="TV116" s="78"/>
      <c r="TW116" s="78"/>
      <c r="TX116" s="78"/>
      <c r="TY116" s="78"/>
      <c r="TZ116" s="78"/>
      <c r="UA116" s="78"/>
      <c r="UB116" s="78"/>
      <c r="UC116" s="78"/>
      <c r="UD116" s="78"/>
      <c r="UE116" s="78"/>
      <c r="UF116" s="78"/>
      <c r="UG116" s="78"/>
      <c r="UH116" s="78"/>
      <c r="UI116" s="78"/>
      <c r="UJ116" s="78"/>
      <c r="UK116" s="78"/>
      <c r="UL116" s="78"/>
      <c r="UM116" s="78"/>
      <c r="UN116" s="78"/>
      <c r="UO116" s="78"/>
      <c r="UP116" s="78"/>
      <c r="UQ116" s="78"/>
      <c r="UR116" s="78"/>
      <c r="US116" s="78"/>
      <c r="UT116" s="78"/>
      <c r="UU116" s="78"/>
      <c r="UV116" s="78"/>
      <c r="UW116" s="78"/>
      <c r="UX116" s="78"/>
      <c r="UY116" s="78"/>
      <c r="UZ116" s="78"/>
      <c r="VA116" s="78"/>
      <c r="VB116" s="78"/>
      <c r="VC116" s="78"/>
      <c r="VD116" s="78"/>
      <c r="VE116" s="78"/>
      <c r="VF116" s="78"/>
      <c r="VG116" s="78"/>
      <c r="VH116" s="78"/>
      <c r="VI116" s="78"/>
      <c r="VJ116" s="78"/>
      <c r="VK116" s="78"/>
      <c r="VL116" s="78"/>
      <c r="VM116" s="78"/>
      <c r="VN116" s="78"/>
      <c r="VO116" s="78"/>
      <c r="VP116" s="78"/>
      <c r="VQ116" s="78"/>
      <c r="VR116" s="78"/>
      <c r="VS116" s="78"/>
      <c r="VT116" s="78"/>
      <c r="VU116" s="78"/>
      <c r="VV116" s="78"/>
      <c r="VW116" s="78"/>
      <c r="VX116" s="78"/>
      <c r="VY116" s="78"/>
      <c r="VZ116" s="78"/>
      <c r="WA116" s="78"/>
      <c r="WB116" s="78"/>
      <c r="WC116" s="78"/>
      <c r="WD116" s="78"/>
      <c r="WE116" s="78"/>
      <c r="WF116" s="78"/>
      <c r="WG116" s="78"/>
      <c r="WH116" s="78"/>
      <c r="WI116" s="78"/>
      <c r="WJ116" s="78"/>
      <c r="WK116" s="78"/>
      <c r="WL116" s="78"/>
      <c r="WM116" s="78"/>
      <c r="WN116" s="78"/>
      <c r="WO116" s="78"/>
      <c r="WP116" s="78"/>
      <c r="WQ116" s="78"/>
      <c r="WR116" s="78"/>
      <c r="WS116" s="78"/>
      <c r="WT116" s="78"/>
      <c r="WU116" s="78"/>
      <c r="WV116" s="78"/>
      <c r="WW116" s="78"/>
      <c r="WX116" s="78"/>
      <c r="WY116" s="78"/>
      <c r="WZ116" s="78"/>
      <c r="XA116" s="78"/>
      <c r="XB116" s="78"/>
      <c r="XC116" s="78"/>
      <c r="XD116" s="78"/>
      <c r="XE116" s="78"/>
      <c r="XF116" s="78"/>
      <c r="XG116" s="78"/>
      <c r="XH116" s="78"/>
      <c r="XI116" s="78"/>
      <c r="XJ116" s="78"/>
      <c r="XK116" s="78"/>
      <c r="XL116" s="78"/>
      <c r="XM116" s="78"/>
      <c r="XN116" s="78"/>
      <c r="XO116" s="78"/>
      <c r="XP116" s="78"/>
      <c r="XQ116" s="78"/>
      <c r="XR116" s="78"/>
      <c r="XS116" s="78"/>
      <c r="XT116" s="78"/>
      <c r="XU116" s="78"/>
      <c r="XV116" s="78"/>
      <c r="XW116" s="78"/>
      <c r="XX116" s="78"/>
      <c r="XY116" s="78"/>
      <c r="XZ116" s="78"/>
      <c r="YA116" s="78"/>
      <c r="YB116" s="78"/>
      <c r="YC116" s="78"/>
      <c r="YD116" s="78"/>
      <c r="YE116" s="78"/>
      <c r="YF116" s="78"/>
      <c r="YG116" s="78"/>
      <c r="YH116" s="78"/>
      <c r="YI116" s="78"/>
      <c r="YJ116" s="78"/>
      <c r="YK116" s="78"/>
      <c r="YL116" s="78"/>
      <c r="YM116" s="78"/>
      <c r="YN116" s="78"/>
      <c r="YO116" s="78"/>
      <c r="YP116" s="78"/>
      <c r="YQ116" s="78"/>
      <c r="YR116" s="78"/>
      <c r="YS116" s="78"/>
      <c r="YT116" s="78"/>
      <c r="YU116" s="78"/>
      <c r="YV116" s="78"/>
      <c r="YW116" s="78"/>
      <c r="YX116" s="78"/>
      <c r="YY116" s="78"/>
      <c r="YZ116" s="78"/>
      <c r="ZA116" s="78"/>
      <c r="ZB116" s="78"/>
      <c r="ZC116" s="78"/>
      <c r="ZD116" s="78"/>
      <c r="ZE116" s="78"/>
      <c r="ZF116" s="78"/>
      <c r="ZG116" s="78"/>
      <c r="ZH116" s="78"/>
      <c r="ZI116" s="78"/>
      <c r="ZJ116" s="78"/>
      <c r="ZK116" s="78"/>
      <c r="ZL116" s="78"/>
      <c r="ZM116" s="78"/>
      <c r="ZN116" s="78"/>
      <c r="ZO116" s="78"/>
      <c r="ZP116" s="78"/>
      <c r="ZQ116" s="78"/>
      <c r="ZR116" s="78"/>
      <c r="ZS116" s="78"/>
      <c r="ZT116" s="78"/>
      <c r="ZU116" s="78"/>
      <c r="ZV116" s="78"/>
      <c r="ZW116" s="78"/>
      <c r="ZX116" s="78"/>
      <c r="ZY116" s="78"/>
      <c r="ZZ116" s="78"/>
      <c r="AAA116" s="78"/>
      <c r="AAB116" s="78"/>
      <c r="AAC116" s="78"/>
      <c r="AAD116" s="78"/>
      <c r="AAE116" s="78"/>
      <c r="AAF116" s="78"/>
      <c r="AAG116" s="78"/>
      <c r="AAH116" s="78"/>
      <c r="AAI116" s="78"/>
      <c r="AAJ116" s="78"/>
      <c r="AAK116" s="78"/>
      <c r="AAL116" s="78"/>
      <c r="AAM116" s="78"/>
      <c r="AAN116" s="78"/>
      <c r="AAO116" s="78"/>
      <c r="AAP116" s="78"/>
      <c r="AAQ116" s="78"/>
      <c r="AAR116" s="78"/>
      <c r="AAS116" s="78"/>
      <c r="AAT116" s="78"/>
      <c r="AAU116" s="78"/>
      <c r="AAV116" s="78"/>
      <c r="AAW116" s="78"/>
      <c r="AAX116" s="78"/>
      <c r="AAY116" s="78"/>
      <c r="AAZ116" s="78"/>
      <c r="ABA116" s="78"/>
      <c r="ABB116" s="78"/>
      <c r="ABC116" s="78"/>
      <c r="ABD116" s="78"/>
      <c r="ABE116" s="78"/>
      <c r="ABF116" s="78"/>
      <c r="ABG116" s="78"/>
      <c r="ABH116" s="78"/>
      <c r="ABI116" s="78"/>
      <c r="ABJ116" s="78"/>
      <c r="ABK116" s="78"/>
      <c r="ABL116" s="78"/>
      <c r="ABM116" s="78"/>
      <c r="ABN116" s="78"/>
      <c r="ABO116" s="78"/>
      <c r="ABP116" s="78"/>
      <c r="ABQ116" s="78"/>
      <c r="ABR116" s="78"/>
      <c r="ABS116" s="78"/>
      <c r="ABT116" s="78"/>
      <c r="ABU116" s="78"/>
      <c r="ABV116" s="78"/>
      <c r="ABW116" s="78"/>
      <c r="ABX116" s="78"/>
      <c r="ABY116" s="78"/>
      <c r="ABZ116" s="78"/>
      <c r="ACA116" s="78"/>
      <c r="ACB116" s="78"/>
      <c r="ACC116" s="78"/>
      <c r="ACD116" s="78"/>
      <c r="ACE116" s="78"/>
      <c r="ACF116" s="78"/>
      <c r="ACG116" s="78"/>
      <c r="ACH116" s="78"/>
      <c r="ACI116" s="78"/>
      <c r="ACJ116" s="78"/>
      <c r="ACK116" s="78"/>
      <c r="ACL116" s="78"/>
      <c r="ACM116" s="78"/>
      <c r="ACN116" s="78"/>
      <c r="ACO116" s="78"/>
      <c r="ACP116" s="78"/>
      <c r="ACQ116" s="78"/>
      <c r="ACR116" s="78"/>
      <c r="ACS116" s="78"/>
      <c r="ACT116" s="78"/>
      <c r="ACU116" s="78"/>
      <c r="ACV116" s="78"/>
      <c r="ACW116" s="78"/>
      <c r="ACX116" s="78"/>
      <c r="ACY116" s="78"/>
      <c r="ACZ116" s="78"/>
      <c r="ADA116" s="78"/>
      <c r="ADB116" s="78"/>
      <c r="ADC116" s="78"/>
      <c r="ADD116" s="78"/>
      <c r="ADE116" s="78"/>
      <c r="ADF116" s="78"/>
      <c r="ADG116" s="78"/>
      <c r="ADH116" s="78"/>
      <c r="ADI116" s="78"/>
      <c r="ADJ116" s="78"/>
      <c r="ADK116" s="78"/>
      <c r="ADL116" s="78"/>
      <c r="ADM116" s="78"/>
      <c r="ADN116" s="78"/>
      <c r="ADO116" s="78"/>
      <c r="ADP116" s="78"/>
      <c r="ADQ116" s="78"/>
      <c r="ADR116" s="78"/>
      <c r="ADS116" s="78"/>
      <c r="ADT116" s="78"/>
      <c r="ADU116" s="78"/>
      <c r="ADV116" s="78"/>
      <c r="ADW116" s="78"/>
      <c r="ADX116" s="78"/>
      <c r="ADY116" s="78"/>
      <c r="ADZ116" s="78"/>
      <c r="AEA116" s="78"/>
      <c r="AEB116" s="78"/>
      <c r="AEC116" s="78"/>
      <c r="AED116" s="78"/>
      <c r="AEE116" s="78"/>
      <c r="AEF116" s="78"/>
      <c r="AEG116" s="78"/>
      <c r="AEH116" s="78"/>
      <c r="AEI116" s="78"/>
      <c r="AEJ116" s="78"/>
      <c r="AEK116" s="78"/>
      <c r="AEL116" s="78"/>
      <c r="AEM116" s="78"/>
      <c r="AEN116" s="78"/>
      <c r="AEO116" s="78"/>
      <c r="AEP116" s="78"/>
      <c r="AEQ116" s="78"/>
      <c r="AER116" s="78"/>
      <c r="AES116" s="78"/>
      <c r="AET116" s="78"/>
      <c r="AEU116" s="78"/>
      <c r="AEV116" s="78"/>
      <c r="AEW116" s="78"/>
      <c r="AEX116" s="78"/>
      <c r="AEY116" s="78"/>
      <c r="AEZ116" s="78"/>
      <c r="AFA116" s="78"/>
      <c r="AFB116" s="78"/>
      <c r="AFC116" s="78"/>
      <c r="AFD116" s="78"/>
      <c r="AFE116" s="78"/>
      <c r="AFF116" s="78"/>
      <c r="AFG116" s="78"/>
      <c r="AFH116" s="78"/>
      <c r="AFI116" s="78"/>
      <c r="AFJ116" s="78"/>
      <c r="AFK116" s="78"/>
      <c r="AFL116" s="78"/>
      <c r="AFM116" s="78"/>
      <c r="AFN116" s="78"/>
      <c r="AFO116" s="78"/>
      <c r="AFP116" s="78"/>
      <c r="AFQ116" s="78"/>
      <c r="AFR116" s="78"/>
      <c r="AFS116" s="78"/>
      <c r="AFT116" s="78"/>
      <c r="AFU116" s="78"/>
      <c r="AFV116" s="78"/>
      <c r="AFW116" s="78"/>
      <c r="AFX116" s="78"/>
      <c r="AFY116" s="78"/>
      <c r="AFZ116" s="78"/>
      <c r="AGA116" s="78"/>
      <c r="AGB116" s="78"/>
      <c r="AGC116" s="78"/>
      <c r="AGD116" s="78"/>
      <c r="AGE116" s="78"/>
      <c r="AGF116" s="78"/>
      <c r="AGG116" s="78"/>
      <c r="AGH116" s="78"/>
      <c r="AGI116" s="78"/>
      <c r="AGJ116" s="78"/>
      <c r="AGK116" s="78"/>
      <c r="AGL116" s="78"/>
      <c r="AGM116" s="78"/>
      <c r="AGN116" s="78"/>
      <c r="AGO116" s="78"/>
      <c r="AGP116" s="78"/>
      <c r="AGQ116" s="78"/>
      <c r="AGR116" s="78"/>
      <c r="AGS116" s="78"/>
      <c r="AGT116" s="78"/>
      <c r="AGU116" s="78"/>
      <c r="AGV116" s="78"/>
      <c r="AGW116" s="78"/>
      <c r="AGX116" s="78"/>
      <c r="AGY116" s="78"/>
      <c r="AGZ116" s="78"/>
      <c r="AHA116" s="78"/>
      <c r="AHB116" s="78"/>
      <c r="AHC116" s="78"/>
      <c r="AHD116" s="78"/>
      <c r="AHE116" s="78"/>
      <c r="AHF116" s="78"/>
      <c r="AHG116" s="78"/>
      <c r="AHH116" s="78"/>
      <c r="AHI116" s="78"/>
      <c r="AHJ116" s="78"/>
      <c r="AHK116" s="78"/>
      <c r="AHL116" s="78"/>
      <c r="AHM116" s="78"/>
      <c r="AHN116" s="78"/>
      <c r="AHO116" s="78"/>
      <c r="AHP116" s="78"/>
      <c r="AHQ116" s="78"/>
      <c r="AHR116" s="78"/>
      <c r="AHS116" s="78"/>
      <c r="AHT116" s="78"/>
      <c r="AHU116" s="78"/>
      <c r="AHV116" s="78"/>
      <c r="AHW116" s="78"/>
      <c r="AHX116" s="78"/>
      <c r="AHY116" s="78"/>
      <c r="AHZ116" s="78"/>
      <c r="AIA116" s="78"/>
      <c r="AIB116" s="78"/>
      <c r="AIC116" s="78"/>
      <c r="AID116" s="78"/>
      <c r="AIE116" s="78"/>
      <c r="AIF116" s="78"/>
      <c r="AIG116" s="78"/>
      <c r="AIH116" s="78"/>
      <c r="AII116" s="78"/>
      <c r="AIJ116" s="78"/>
      <c r="AIK116" s="78"/>
      <c r="AIL116" s="78"/>
      <c r="AIM116" s="78"/>
      <c r="AIN116" s="78"/>
      <c r="AIO116" s="78"/>
      <c r="AIP116" s="78"/>
      <c r="AIQ116" s="78"/>
      <c r="AIR116" s="78"/>
      <c r="AIS116" s="78"/>
      <c r="AIT116" s="78"/>
      <c r="AIU116" s="78"/>
      <c r="AIV116" s="78"/>
      <c r="AIW116" s="78"/>
      <c r="AIX116" s="78"/>
      <c r="AIY116" s="78"/>
      <c r="AIZ116" s="78"/>
      <c r="AJA116" s="78"/>
      <c r="AJB116" s="78"/>
      <c r="AJC116" s="78"/>
      <c r="AJD116" s="78"/>
      <c r="AJE116" s="78"/>
      <c r="AJF116" s="78"/>
      <c r="AJG116" s="78"/>
      <c r="AJH116" s="78"/>
      <c r="AJI116" s="78"/>
      <c r="AJJ116" s="78"/>
      <c r="AJK116" s="78"/>
      <c r="AJL116" s="78"/>
      <c r="AJM116" s="78"/>
      <c r="AJN116" s="78"/>
      <c r="AJO116" s="78"/>
      <c r="AJP116" s="78"/>
      <c r="AJQ116" s="78"/>
      <c r="AJR116" s="78"/>
      <c r="AJS116" s="78"/>
      <c r="AJT116" s="78"/>
      <c r="AJU116" s="78"/>
      <c r="AJV116" s="78"/>
      <c r="AJW116" s="78"/>
      <c r="AJX116" s="78"/>
      <c r="AJY116" s="78"/>
      <c r="AJZ116" s="78"/>
      <c r="AKA116" s="78"/>
      <c r="AKB116" s="78"/>
      <c r="AKC116" s="78"/>
      <c r="AKD116" s="78"/>
      <c r="AKE116" s="78"/>
      <c r="AKF116" s="78"/>
      <c r="AKG116" s="78"/>
      <c r="AKH116" s="78"/>
      <c r="AKI116" s="78"/>
      <c r="AKJ116" s="78"/>
      <c r="AKK116" s="78"/>
      <c r="AKL116" s="78"/>
      <c r="AKM116" s="78"/>
      <c r="AKN116" s="78"/>
      <c r="AKO116" s="78"/>
      <c r="AKP116" s="78"/>
      <c r="AKQ116" s="78"/>
      <c r="AKR116" s="78"/>
      <c r="AKS116" s="78"/>
      <c r="AKT116" s="78"/>
      <c r="AKU116" s="78"/>
      <c r="AKV116" s="78"/>
      <c r="AKW116" s="78"/>
      <c r="AKX116" s="78"/>
      <c r="AKY116" s="78"/>
      <c r="AKZ116" s="78"/>
      <c r="ALA116" s="78"/>
      <c r="ALB116" s="78"/>
      <c r="ALC116" s="78"/>
      <c r="ALD116" s="78"/>
      <c r="ALE116" s="78"/>
      <c r="ALF116" s="78"/>
      <c r="ALG116" s="78"/>
      <c r="ALH116" s="78"/>
      <c r="ALI116" s="78"/>
      <c r="ALJ116" s="78"/>
      <c r="ALK116" s="78"/>
      <c r="ALL116" s="78"/>
      <c r="ALM116" s="78"/>
      <c r="ALN116" s="78"/>
      <c r="ALO116" s="78"/>
      <c r="ALP116" s="78"/>
      <c r="ALQ116" s="78"/>
      <c r="ALR116" s="78"/>
      <c r="ALS116" s="78"/>
      <c r="ALT116" s="78"/>
      <c r="ALU116" s="78"/>
      <c r="ALV116" s="78"/>
      <c r="ALW116" s="78"/>
      <c r="ALX116" s="78"/>
      <c r="ALY116" s="78"/>
      <c r="ALZ116" s="78"/>
      <c r="AMA116" s="78"/>
      <c r="AMB116" s="78"/>
      <c r="AMC116" s="78"/>
      <c r="AMD116" s="78"/>
      <c r="AME116" s="78"/>
      <c r="AMF116" s="78"/>
      <c r="AMG116" s="78"/>
      <c r="AMH116" s="78"/>
      <c r="AMI116" s="78"/>
      <c r="AMJ116" s="78"/>
      <c r="AMK116" s="78"/>
    </row>
    <row r="117" spans="1:1025" s="79" customFormat="1" ht="33" customHeight="1">
      <c r="A117" s="72">
        <v>89</v>
      </c>
      <c r="B117" s="72">
        <v>7</v>
      </c>
      <c r="C117" s="199" t="s">
        <v>836</v>
      </c>
      <c r="D117" s="66" t="s">
        <v>371</v>
      </c>
      <c r="E117" s="199" t="s">
        <v>247</v>
      </c>
      <c r="F117" s="19"/>
      <c r="G117" s="199" t="s">
        <v>837</v>
      </c>
      <c r="H117" s="19">
        <v>18.3</v>
      </c>
      <c r="I117" s="19">
        <v>18.3</v>
      </c>
      <c r="J117" s="19">
        <v>1</v>
      </c>
      <c r="K117" s="19">
        <v>3</v>
      </c>
      <c r="L117" s="209" t="s">
        <v>838</v>
      </c>
      <c r="M117" s="97">
        <v>1</v>
      </c>
      <c r="N117" s="209" t="s">
        <v>838</v>
      </c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  <c r="IT117" s="78"/>
      <c r="IU117" s="78"/>
      <c r="IV117" s="78"/>
      <c r="IW117" s="78"/>
      <c r="IX117" s="78"/>
      <c r="IY117" s="78"/>
      <c r="IZ117" s="78"/>
      <c r="JA117" s="78"/>
      <c r="JB117" s="78"/>
      <c r="JC117" s="78"/>
      <c r="JD117" s="78"/>
      <c r="JE117" s="78"/>
      <c r="JF117" s="78"/>
      <c r="JG117" s="78"/>
      <c r="JH117" s="78"/>
      <c r="JI117" s="78"/>
      <c r="JJ117" s="78"/>
      <c r="JK117" s="78"/>
      <c r="JL117" s="78"/>
      <c r="JM117" s="78"/>
      <c r="JN117" s="78"/>
      <c r="JO117" s="78"/>
      <c r="JP117" s="78"/>
      <c r="JQ117" s="78"/>
      <c r="JR117" s="78"/>
      <c r="JS117" s="78"/>
      <c r="JT117" s="78"/>
      <c r="JU117" s="78"/>
      <c r="JV117" s="78"/>
      <c r="JW117" s="78"/>
      <c r="JX117" s="78"/>
      <c r="JY117" s="78"/>
      <c r="JZ117" s="78"/>
      <c r="KA117" s="78"/>
      <c r="KB117" s="78"/>
      <c r="KC117" s="78"/>
      <c r="KD117" s="78"/>
      <c r="KE117" s="78"/>
      <c r="KF117" s="78"/>
      <c r="KG117" s="78"/>
      <c r="KH117" s="78"/>
      <c r="KI117" s="78"/>
      <c r="KJ117" s="78"/>
      <c r="KK117" s="78"/>
      <c r="KL117" s="78"/>
      <c r="KM117" s="78"/>
      <c r="KN117" s="78"/>
      <c r="KO117" s="78"/>
      <c r="KP117" s="78"/>
      <c r="KQ117" s="78"/>
      <c r="KR117" s="78"/>
      <c r="KS117" s="78"/>
      <c r="KT117" s="78"/>
      <c r="KU117" s="78"/>
      <c r="KV117" s="78"/>
      <c r="KW117" s="78"/>
      <c r="KX117" s="78"/>
      <c r="KY117" s="78"/>
      <c r="KZ117" s="78"/>
      <c r="LA117" s="78"/>
      <c r="LB117" s="78"/>
      <c r="LC117" s="78"/>
      <c r="LD117" s="78"/>
      <c r="LE117" s="78"/>
      <c r="LF117" s="78"/>
      <c r="LG117" s="78"/>
      <c r="LH117" s="78"/>
      <c r="LI117" s="78"/>
      <c r="LJ117" s="78"/>
      <c r="LK117" s="78"/>
      <c r="LL117" s="78"/>
      <c r="LM117" s="78"/>
      <c r="LN117" s="78"/>
      <c r="LO117" s="78"/>
      <c r="LP117" s="78"/>
      <c r="LQ117" s="78"/>
      <c r="LR117" s="78"/>
      <c r="LS117" s="78"/>
      <c r="LT117" s="78"/>
      <c r="LU117" s="78"/>
      <c r="LV117" s="78"/>
      <c r="LW117" s="78"/>
      <c r="LX117" s="78"/>
      <c r="LY117" s="78"/>
      <c r="LZ117" s="78"/>
      <c r="MA117" s="78"/>
      <c r="MB117" s="78"/>
      <c r="MC117" s="78"/>
      <c r="MD117" s="78"/>
      <c r="ME117" s="78"/>
      <c r="MF117" s="78"/>
      <c r="MG117" s="78"/>
      <c r="MH117" s="78"/>
      <c r="MI117" s="78"/>
      <c r="MJ117" s="78"/>
      <c r="MK117" s="78"/>
      <c r="ML117" s="78"/>
      <c r="MM117" s="78"/>
      <c r="MN117" s="78"/>
      <c r="MO117" s="78"/>
      <c r="MP117" s="78"/>
      <c r="MQ117" s="78"/>
      <c r="MR117" s="78"/>
      <c r="MS117" s="78"/>
      <c r="MT117" s="78"/>
      <c r="MU117" s="78"/>
      <c r="MV117" s="78"/>
      <c r="MW117" s="78"/>
      <c r="MX117" s="78"/>
      <c r="MY117" s="78"/>
      <c r="MZ117" s="78"/>
      <c r="NA117" s="78"/>
      <c r="NB117" s="78"/>
      <c r="NC117" s="78"/>
      <c r="ND117" s="78"/>
      <c r="NE117" s="78"/>
      <c r="NF117" s="78"/>
      <c r="NG117" s="78"/>
      <c r="NH117" s="78"/>
      <c r="NI117" s="78"/>
      <c r="NJ117" s="78"/>
      <c r="NK117" s="78"/>
      <c r="NL117" s="78"/>
      <c r="NM117" s="78"/>
      <c r="NN117" s="78"/>
      <c r="NO117" s="78"/>
      <c r="NP117" s="78"/>
      <c r="NQ117" s="78"/>
      <c r="NR117" s="78"/>
      <c r="NS117" s="78"/>
      <c r="NT117" s="78"/>
      <c r="NU117" s="78"/>
      <c r="NV117" s="78"/>
      <c r="NW117" s="78"/>
      <c r="NX117" s="78"/>
      <c r="NY117" s="78"/>
      <c r="NZ117" s="78"/>
      <c r="OA117" s="78"/>
      <c r="OB117" s="78"/>
      <c r="OC117" s="78"/>
      <c r="OD117" s="78"/>
      <c r="OE117" s="78"/>
      <c r="OF117" s="78"/>
      <c r="OG117" s="78"/>
      <c r="OH117" s="78"/>
      <c r="OI117" s="78"/>
      <c r="OJ117" s="78"/>
      <c r="OK117" s="78"/>
      <c r="OL117" s="78"/>
      <c r="OM117" s="78"/>
      <c r="ON117" s="78"/>
      <c r="OO117" s="78"/>
      <c r="OP117" s="78"/>
      <c r="OQ117" s="78"/>
      <c r="OR117" s="78"/>
      <c r="OS117" s="78"/>
      <c r="OT117" s="78"/>
      <c r="OU117" s="78"/>
      <c r="OV117" s="78"/>
      <c r="OW117" s="78"/>
      <c r="OX117" s="78"/>
      <c r="OY117" s="78"/>
      <c r="OZ117" s="78"/>
      <c r="PA117" s="78"/>
      <c r="PB117" s="78"/>
      <c r="PC117" s="78"/>
      <c r="PD117" s="78"/>
      <c r="PE117" s="78"/>
      <c r="PF117" s="78"/>
      <c r="PG117" s="78"/>
      <c r="PH117" s="78"/>
      <c r="PI117" s="78"/>
      <c r="PJ117" s="78"/>
      <c r="PK117" s="78"/>
      <c r="PL117" s="78"/>
      <c r="PM117" s="78"/>
      <c r="PN117" s="78"/>
      <c r="PO117" s="78"/>
      <c r="PP117" s="78"/>
      <c r="PQ117" s="78"/>
      <c r="PR117" s="78"/>
      <c r="PS117" s="78"/>
      <c r="PT117" s="78"/>
      <c r="PU117" s="78"/>
      <c r="PV117" s="78"/>
      <c r="PW117" s="78"/>
      <c r="PX117" s="78"/>
      <c r="PY117" s="78"/>
      <c r="PZ117" s="78"/>
      <c r="QA117" s="78"/>
      <c r="QB117" s="78"/>
      <c r="QC117" s="78"/>
      <c r="QD117" s="78"/>
      <c r="QE117" s="78"/>
      <c r="QF117" s="78"/>
      <c r="QG117" s="78"/>
      <c r="QH117" s="78"/>
      <c r="QI117" s="78"/>
      <c r="QJ117" s="78"/>
      <c r="QK117" s="78"/>
      <c r="QL117" s="78"/>
      <c r="QM117" s="78"/>
      <c r="QN117" s="78"/>
      <c r="QO117" s="78"/>
      <c r="QP117" s="78"/>
      <c r="QQ117" s="78"/>
      <c r="QR117" s="78"/>
      <c r="QS117" s="78"/>
      <c r="QT117" s="78"/>
      <c r="QU117" s="78"/>
      <c r="QV117" s="78"/>
      <c r="QW117" s="78"/>
      <c r="QX117" s="78"/>
      <c r="QY117" s="78"/>
      <c r="QZ117" s="78"/>
      <c r="RA117" s="78"/>
      <c r="RB117" s="78"/>
      <c r="RC117" s="78"/>
      <c r="RD117" s="78"/>
      <c r="RE117" s="78"/>
      <c r="RF117" s="78"/>
      <c r="RG117" s="78"/>
      <c r="RH117" s="78"/>
      <c r="RI117" s="78"/>
      <c r="RJ117" s="78"/>
      <c r="RK117" s="78"/>
      <c r="RL117" s="78"/>
      <c r="RM117" s="78"/>
      <c r="RN117" s="78"/>
      <c r="RO117" s="78"/>
      <c r="RP117" s="78"/>
      <c r="RQ117" s="78"/>
      <c r="RR117" s="78"/>
      <c r="RS117" s="78"/>
      <c r="RT117" s="78"/>
      <c r="RU117" s="78"/>
      <c r="RV117" s="78"/>
      <c r="RW117" s="78"/>
      <c r="RX117" s="78"/>
      <c r="RY117" s="78"/>
      <c r="RZ117" s="78"/>
      <c r="SA117" s="78"/>
      <c r="SB117" s="78"/>
      <c r="SC117" s="78"/>
      <c r="SD117" s="78"/>
      <c r="SE117" s="78"/>
      <c r="SF117" s="78"/>
      <c r="SG117" s="78"/>
      <c r="SH117" s="78"/>
      <c r="SI117" s="78"/>
      <c r="SJ117" s="78"/>
      <c r="SK117" s="78"/>
      <c r="SL117" s="78"/>
      <c r="SM117" s="78"/>
      <c r="SN117" s="78"/>
      <c r="SO117" s="78"/>
      <c r="SP117" s="78"/>
      <c r="SQ117" s="78"/>
      <c r="SR117" s="78"/>
      <c r="SS117" s="78"/>
      <c r="ST117" s="78"/>
      <c r="SU117" s="78"/>
      <c r="SV117" s="78"/>
      <c r="SW117" s="78"/>
      <c r="SX117" s="78"/>
      <c r="SY117" s="78"/>
      <c r="SZ117" s="78"/>
      <c r="TA117" s="78"/>
      <c r="TB117" s="78"/>
      <c r="TC117" s="78"/>
      <c r="TD117" s="78"/>
      <c r="TE117" s="78"/>
      <c r="TF117" s="78"/>
      <c r="TG117" s="78"/>
      <c r="TH117" s="78"/>
      <c r="TI117" s="78"/>
      <c r="TJ117" s="78"/>
      <c r="TK117" s="78"/>
      <c r="TL117" s="78"/>
      <c r="TM117" s="78"/>
      <c r="TN117" s="78"/>
      <c r="TO117" s="78"/>
      <c r="TP117" s="78"/>
      <c r="TQ117" s="78"/>
      <c r="TR117" s="78"/>
      <c r="TS117" s="78"/>
      <c r="TT117" s="78"/>
      <c r="TU117" s="78"/>
      <c r="TV117" s="78"/>
      <c r="TW117" s="78"/>
      <c r="TX117" s="78"/>
      <c r="TY117" s="78"/>
      <c r="TZ117" s="78"/>
      <c r="UA117" s="78"/>
      <c r="UB117" s="78"/>
      <c r="UC117" s="78"/>
      <c r="UD117" s="78"/>
      <c r="UE117" s="78"/>
      <c r="UF117" s="78"/>
      <c r="UG117" s="78"/>
      <c r="UH117" s="78"/>
      <c r="UI117" s="78"/>
      <c r="UJ117" s="78"/>
      <c r="UK117" s="78"/>
      <c r="UL117" s="78"/>
      <c r="UM117" s="78"/>
      <c r="UN117" s="78"/>
      <c r="UO117" s="78"/>
      <c r="UP117" s="78"/>
      <c r="UQ117" s="78"/>
      <c r="UR117" s="78"/>
      <c r="US117" s="78"/>
      <c r="UT117" s="78"/>
      <c r="UU117" s="78"/>
      <c r="UV117" s="78"/>
      <c r="UW117" s="78"/>
      <c r="UX117" s="78"/>
      <c r="UY117" s="78"/>
      <c r="UZ117" s="78"/>
      <c r="VA117" s="78"/>
      <c r="VB117" s="78"/>
      <c r="VC117" s="78"/>
      <c r="VD117" s="78"/>
      <c r="VE117" s="78"/>
      <c r="VF117" s="78"/>
      <c r="VG117" s="78"/>
      <c r="VH117" s="78"/>
      <c r="VI117" s="78"/>
      <c r="VJ117" s="78"/>
      <c r="VK117" s="78"/>
      <c r="VL117" s="78"/>
      <c r="VM117" s="78"/>
      <c r="VN117" s="78"/>
      <c r="VO117" s="78"/>
      <c r="VP117" s="78"/>
      <c r="VQ117" s="78"/>
      <c r="VR117" s="78"/>
      <c r="VS117" s="78"/>
      <c r="VT117" s="78"/>
      <c r="VU117" s="78"/>
      <c r="VV117" s="78"/>
      <c r="VW117" s="78"/>
      <c r="VX117" s="78"/>
      <c r="VY117" s="78"/>
      <c r="VZ117" s="78"/>
      <c r="WA117" s="78"/>
      <c r="WB117" s="78"/>
      <c r="WC117" s="78"/>
      <c r="WD117" s="78"/>
      <c r="WE117" s="78"/>
      <c r="WF117" s="78"/>
      <c r="WG117" s="78"/>
      <c r="WH117" s="78"/>
      <c r="WI117" s="78"/>
      <c r="WJ117" s="78"/>
      <c r="WK117" s="78"/>
      <c r="WL117" s="78"/>
      <c r="WM117" s="78"/>
      <c r="WN117" s="78"/>
      <c r="WO117" s="78"/>
      <c r="WP117" s="78"/>
      <c r="WQ117" s="78"/>
      <c r="WR117" s="78"/>
      <c r="WS117" s="78"/>
      <c r="WT117" s="78"/>
      <c r="WU117" s="78"/>
      <c r="WV117" s="78"/>
      <c r="WW117" s="78"/>
      <c r="WX117" s="78"/>
      <c r="WY117" s="78"/>
      <c r="WZ117" s="78"/>
      <c r="XA117" s="78"/>
      <c r="XB117" s="78"/>
      <c r="XC117" s="78"/>
      <c r="XD117" s="78"/>
      <c r="XE117" s="78"/>
      <c r="XF117" s="78"/>
      <c r="XG117" s="78"/>
      <c r="XH117" s="78"/>
      <c r="XI117" s="78"/>
      <c r="XJ117" s="78"/>
      <c r="XK117" s="78"/>
      <c r="XL117" s="78"/>
      <c r="XM117" s="78"/>
      <c r="XN117" s="78"/>
      <c r="XO117" s="78"/>
      <c r="XP117" s="78"/>
      <c r="XQ117" s="78"/>
      <c r="XR117" s="78"/>
      <c r="XS117" s="78"/>
      <c r="XT117" s="78"/>
      <c r="XU117" s="78"/>
      <c r="XV117" s="78"/>
      <c r="XW117" s="78"/>
      <c r="XX117" s="78"/>
      <c r="XY117" s="78"/>
      <c r="XZ117" s="78"/>
      <c r="YA117" s="78"/>
      <c r="YB117" s="78"/>
      <c r="YC117" s="78"/>
      <c r="YD117" s="78"/>
      <c r="YE117" s="78"/>
      <c r="YF117" s="78"/>
      <c r="YG117" s="78"/>
      <c r="YH117" s="78"/>
      <c r="YI117" s="78"/>
      <c r="YJ117" s="78"/>
      <c r="YK117" s="78"/>
      <c r="YL117" s="78"/>
      <c r="YM117" s="78"/>
      <c r="YN117" s="78"/>
      <c r="YO117" s="78"/>
      <c r="YP117" s="78"/>
      <c r="YQ117" s="78"/>
      <c r="YR117" s="78"/>
      <c r="YS117" s="78"/>
      <c r="YT117" s="78"/>
      <c r="YU117" s="78"/>
      <c r="YV117" s="78"/>
      <c r="YW117" s="78"/>
      <c r="YX117" s="78"/>
      <c r="YY117" s="78"/>
      <c r="YZ117" s="78"/>
      <c r="ZA117" s="78"/>
      <c r="ZB117" s="78"/>
      <c r="ZC117" s="78"/>
      <c r="ZD117" s="78"/>
      <c r="ZE117" s="78"/>
      <c r="ZF117" s="78"/>
      <c r="ZG117" s="78"/>
      <c r="ZH117" s="78"/>
      <c r="ZI117" s="78"/>
      <c r="ZJ117" s="78"/>
      <c r="ZK117" s="78"/>
      <c r="ZL117" s="78"/>
      <c r="ZM117" s="78"/>
      <c r="ZN117" s="78"/>
      <c r="ZO117" s="78"/>
      <c r="ZP117" s="78"/>
      <c r="ZQ117" s="78"/>
      <c r="ZR117" s="78"/>
      <c r="ZS117" s="78"/>
      <c r="ZT117" s="78"/>
      <c r="ZU117" s="78"/>
      <c r="ZV117" s="78"/>
      <c r="ZW117" s="78"/>
      <c r="ZX117" s="78"/>
      <c r="ZY117" s="78"/>
      <c r="ZZ117" s="78"/>
      <c r="AAA117" s="78"/>
      <c r="AAB117" s="78"/>
      <c r="AAC117" s="78"/>
      <c r="AAD117" s="78"/>
      <c r="AAE117" s="78"/>
      <c r="AAF117" s="78"/>
      <c r="AAG117" s="78"/>
      <c r="AAH117" s="78"/>
      <c r="AAI117" s="78"/>
      <c r="AAJ117" s="78"/>
      <c r="AAK117" s="78"/>
      <c r="AAL117" s="78"/>
      <c r="AAM117" s="78"/>
      <c r="AAN117" s="78"/>
      <c r="AAO117" s="78"/>
      <c r="AAP117" s="78"/>
      <c r="AAQ117" s="78"/>
      <c r="AAR117" s="78"/>
      <c r="AAS117" s="78"/>
      <c r="AAT117" s="78"/>
      <c r="AAU117" s="78"/>
      <c r="AAV117" s="78"/>
      <c r="AAW117" s="78"/>
      <c r="AAX117" s="78"/>
      <c r="AAY117" s="78"/>
      <c r="AAZ117" s="78"/>
      <c r="ABA117" s="78"/>
      <c r="ABB117" s="78"/>
      <c r="ABC117" s="78"/>
      <c r="ABD117" s="78"/>
      <c r="ABE117" s="78"/>
      <c r="ABF117" s="78"/>
      <c r="ABG117" s="78"/>
      <c r="ABH117" s="78"/>
      <c r="ABI117" s="78"/>
      <c r="ABJ117" s="78"/>
      <c r="ABK117" s="78"/>
      <c r="ABL117" s="78"/>
      <c r="ABM117" s="78"/>
      <c r="ABN117" s="78"/>
      <c r="ABO117" s="78"/>
      <c r="ABP117" s="78"/>
      <c r="ABQ117" s="78"/>
      <c r="ABR117" s="78"/>
      <c r="ABS117" s="78"/>
      <c r="ABT117" s="78"/>
      <c r="ABU117" s="78"/>
      <c r="ABV117" s="78"/>
      <c r="ABW117" s="78"/>
      <c r="ABX117" s="78"/>
      <c r="ABY117" s="78"/>
      <c r="ABZ117" s="78"/>
      <c r="ACA117" s="78"/>
      <c r="ACB117" s="78"/>
      <c r="ACC117" s="78"/>
      <c r="ACD117" s="78"/>
      <c r="ACE117" s="78"/>
      <c r="ACF117" s="78"/>
      <c r="ACG117" s="78"/>
      <c r="ACH117" s="78"/>
      <c r="ACI117" s="78"/>
      <c r="ACJ117" s="78"/>
      <c r="ACK117" s="78"/>
      <c r="ACL117" s="78"/>
      <c r="ACM117" s="78"/>
      <c r="ACN117" s="78"/>
      <c r="ACO117" s="78"/>
      <c r="ACP117" s="78"/>
      <c r="ACQ117" s="78"/>
      <c r="ACR117" s="78"/>
      <c r="ACS117" s="78"/>
      <c r="ACT117" s="78"/>
      <c r="ACU117" s="78"/>
      <c r="ACV117" s="78"/>
      <c r="ACW117" s="78"/>
      <c r="ACX117" s="78"/>
      <c r="ACY117" s="78"/>
      <c r="ACZ117" s="78"/>
      <c r="ADA117" s="78"/>
      <c r="ADB117" s="78"/>
      <c r="ADC117" s="78"/>
      <c r="ADD117" s="78"/>
      <c r="ADE117" s="78"/>
      <c r="ADF117" s="78"/>
      <c r="ADG117" s="78"/>
      <c r="ADH117" s="78"/>
      <c r="ADI117" s="78"/>
      <c r="ADJ117" s="78"/>
      <c r="ADK117" s="78"/>
      <c r="ADL117" s="78"/>
      <c r="ADM117" s="78"/>
      <c r="ADN117" s="78"/>
      <c r="ADO117" s="78"/>
      <c r="ADP117" s="78"/>
      <c r="ADQ117" s="78"/>
      <c r="ADR117" s="78"/>
      <c r="ADS117" s="78"/>
      <c r="ADT117" s="78"/>
      <c r="ADU117" s="78"/>
      <c r="ADV117" s="78"/>
      <c r="ADW117" s="78"/>
      <c r="ADX117" s="78"/>
      <c r="ADY117" s="78"/>
      <c r="ADZ117" s="78"/>
      <c r="AEA117" s="78"/>
      <c r="AEB117" s="78"/>
      <c r="AEC117" s="78"/>
      <c r="AED117" s="78"/>
      <c r="AEE117" s="78"/>
      <c r="AEF117" s="78"/>
      <c r="AEG117" s="78"/>
      <c r="AEH117" s="78"/>
      <c r="AEI117" s="78"/>
      <c r="AEJ117" s="78"/>
      <c r="AEK117" s="78"/>
      <c r="AEL117" s="78"/>
      <c r="AEM117" s="78"/>
      <c r="AEN117" s="78"/>
      <c r="AEO117" s="78"/>
      <c r="AEP117" s="78"/>
      <c r="AEQ117" s="78"/>
      <c r="AER117" s="78"/>
      <c r="AES117" s="78"/>
      <c r="AET117" s="78"/>
      <c r="AEU117" s="78"/>
      <c r="AEV117" s="78"/>
      <c r="AEW117" s="78"/>
      <c r="AEX117" s="78"/>
      <c r="AEY117" s="78"/>
      <c r="AEZ117" s="78"/>
      <c r="AFA117" s="78"/>
      <c r="AFB117" s="78"/>
      <c r="AFC117" s="78"/>
      <c r="AFD117" s="78"/>
      <c r="AFE117" s="78"/>
      <c r="AFF117" s="78"/>
      <c r="AFG117" s="78"/>
      <c r="AFH117" s="78"/>
      <c r="AFI117" s="78"/>
      <c r="AFJ117" s="78"/>
      <c r="AFK117" s="78"/>
      <c r="AFL117" s="78"/>
      <c r="AFM117" s="78"/>
      <c r="AFN117" s="78"/>
      <c r="AFO117" s="78"/>
      <c r="AFP117" s="78"/>
      <c r="AFQ117" s="78"/>
      <c r="AFR117" s="78"/>
      <c r="AFS117" s="78"/>
      <c r="AFT117" s="78"/>
      <c r="AFU117" s="78"/>
      <c r="AFV117" s="78"/>
      <c r="AFW117" s="78"/>
      <c r="AFX117" s="78"/>
      <c r="AFY117" s="78"/>
      <c r="AFZ117" s="78"/>
      <c r="AGA117" s="78"/>
      <c r="AGB117" s="78"/>
      <c r="AGC117" s="78"/>
      <c r="AGD117" s="78"/>
      <c r="AGE117" s="78"/>
      <c r="AGF117" s="78"/>
      <c r="AGG117" s="78"/>
      <c r="AGH117" s="78"/>
      <c r="AGI117" s="78"/>
      <c r="AGJ117" s="78"/>
      <c r="AGK117" s="78"/>
      <c r="AGL117" s="78"/>
      <c r="AGM117" s="78"/>
      <c r="AGN117" s="78"/>
      <c r="AGO117" s="78"/>
      <c r="AGP117" s="78"/>
      <c r="AGQ117" s="78"/>
      <c r="AGR117" s="78"/>
      <c r="AGS117" s="78"/>
      <c r="AGT117" s="78"/>
      <c r="AGU117" s="78"/>
      <c r="AGV117" s="78"/>
      <c r="AGW117" s="78"/>
      <c r="AGX117" s="78"/>
      <c r="AGY117" s="78"/>
      <c r="AGZ117" s="78"/>
      <c r="AHA117" s="78"/>
      <c r="AHB117" s="78"/>
      <c r="AHC117" s="78"/>
      <c r="AHD117" s="78"/>
      <c r="AHE117" s="78"/>
      <c r="AHF117" s="78"/>
      <c r="AHG117" s="78"/>
      <c r="AHH117" s="78"/>
      <c r="AHI117" s="78"/>
      <c r="AHJ117" s="78"/>
      <c r="AHK117" s="78"/>
      <c r="AHL117" s="78"/>
      <c r="AHM117" s="78"/>
      <c r="AHN117" s="78"/>
      <c r="AHO117" s="78"/>
      <c r="AHP117" s="78"/>
      <c r="AHQ117" s="78"/>
      <c r="AHR117" s="78"/>
      <c r="AHS117" s="78"/>
      <c r="AHT117" s="78"/>
      <c r="AHU117" s="78"/>
      <c r="AHV117" s="78"/>
      <c r="AHW117" s="78"/>
      <c r="AHX117" s="78"/>
      <c r="AHY117" s="78"/>
      <c r="AHZ117" s="78"/>
      <c r="AIA117" s="78"/>
      <c r="AIB117" s="78"/>
      <c r="AIC117" s="78"/>
      <c r="AID117" s="78"/>
      <c r="AIE117" s="78"/>
      <c r="AIF117" s="78"/>
      <c r="AIG117" s="78"/>
      <c r="AIH117" s="78"/>
      <c r="AII117" s="78"/>
      <c r="AIJ117" s="78"/>
      <c r="AIK117" s="78"/>
      <c r="AIL117" s="78"/>
      <c r="AIM117" s="78"/>
      <c r="AIN117" s="78"/>
      <c r="AIO117" s="78"/>
      <c r="AIP117" s="78"/>
      <c r="AIQ117" s="78"/>
      <c r="AIR117" s="78"/>
      <c r="AIS117" s="78"/>
      <c r="AIT117" s="78"/>
      <c r="AIU117" s="78"/>
      <c r="AIV117" s="78"/>
      <c r="AIW117" s="78"/>
      <c r="AIX117" s="78"/>
      <c r="AIY117" s="78"/>
      <c r="AIZ117" s="78"/>
      <c r="AJA117" s="78"/>
      <c r="AJB117" s="78"/>
      <c r="AJC117" s="78"/>
      <c r="AJD117" s="78"/>
      <c r="AJE117" s="78"/>
      <c r="AJF117" s="78"/>
      <c r="AJG117" s="78"/>
      <c r="AJH117" s="78"/>
      <c r="AJI117" s="78"/>
      <c r="AJJ117" s="78"/>
      <c r="AJK117" s="78"/>
      <c r="AJL117" s="78"/>
      <c r="AJM117" s="78"/>
      <c r="AJN117" s="78"/>
      <c r="AJO117" s="78"/>
      <c r="AJP117" s="78"/>
      <c r="AJQ117" s="78"/>
      <c r="AJR117" s="78"/>
      <c r="AJS117" s="78"/>
      <c r="AJT117" s="78"/>
      <c r="AJU117" s="78"/>
      <c r="AJV117" s="78"/>
      <c r="AJW117" s="78"/>
      <c r="AJX117" s="78"/>
      <c r="AJY117" s="78"/>
      <c r="AJZ117" s="78"/>
      <c r="AKA117" s="78"/>
      <c r="AKB117" s="78"/>
      <c r="AKC117" s="78"/>
      <c r="AKD117" s="78"/>
      <c r="AKE117" s="78"/>
      <c r="AKF117" s="78"/>
      <c r="AKG117" s="78"/>
      <c r="AKH117" s="78"/>
      <c r="AKI117" s="78"/>
      <c r="AKJ117" s="78"/>
      <c r="AKK117" s="78"/>
      <c r="AKL117" s="78"/>
      <c r="AKM117" s="78"/>
      <c r="AKN117" s="78"/>
      <c r="AKO117" s="78"/>
      <c r="AKP117" s="78"/>
      <c r="AKQ117" s="78"/>
      <c r="AKR117" s="78"/>
      <c r="AKS117" s="78"/>
      <c r="AKT117" s="78"/>
      <c r="AKU117" s="78"/>
      <c r="AKV117" s="78"/>
      <c r="AKW117" s="78"/>
      <c r="AKX117" s="78"/>
      <c r="AKY117" s="78"/>
      <c r="AKZ117" s="78"/>
      <c r="ALA117" s="78"/>
      <c r="ALB117" s="78"/>
      <c r="ALC117" s="78"/>
      <c r="ALD117" s="78"/>
      <c r="ALE117" s="78"/>
      <c r="ALF117" s="78"/>
      <c r="ALG117" s="78"/>
      <c r="ALH117" s="78"/>
      <c r="ALI117" s="78"/>
      <c r="ALJ117" s="78"/>
      <c r="ALK117" s="78"/>
      <c r="ALL117" s="78"/>
      <c r="ALM117" s="78"/>
      <c r="ALN117" s="78"/>
      <c r="ALO117" s="78"/>
      <c r="ALP117" s="78"/>
      <c r="ALQ117" s="78"/>
      <c r="ALR117" s="78"/>
      <c r="ALS117" s="78"/>
      <c r="ALT117" s="78"/>
      <c r="ALU117" s="78"/>
      <c r="ALV117" s="78"/>
      <c r="ALW117" s="78"/>
      <c r="ALX117" s="78"/>
      <c r="ALY117" s="78"/>
      <c r="ALZ117" s="78"/>
      <c r="AMA117" s="78"/>
      <c r="AMB117" s="78"/>
      <c r="AMC117" s="78"/>
      <c r="AMD117" s="78"/>
      <c r="AME117" s="78"/>
      <c r="AMF117" s="78"/>
      <c r="AMG117" s="78"/>
      <c r="AMH117" s="78"/>
      <c r="AMI117" s="78"/>
      <c r="AMJ117" s="78"/>
      <c r="AMK117" s="78"/>
    </row>
    <row r="118" spans="1:1025" s="79" customFormat="1" ht="33" customHeight="1">
      <c r="A118" s="72">
        <v>90</v>
      </c>
      <c r="B118" s="72">
        <v>8</v>
      </c>
      <c r="C118" s="66" t="s">
        <v>110</v>
      </c>
      <c r="D118" s="66" t="s">
        <v>839</v>
      </c>
      <c r="E118" s="66" t="s">
        <v>111</v>
      </c>
      <c r="F118" s="197">
        <v>6</v>
      </c>
      <c r="G118" s="66" t="s">
        <v>840</v>
      </c>
      <c r="H118" s="197">
        <v>131.9</v>
      </c>
      <c r="I118" s="197">
        <v>131.9</v>
      </c>
      <c r="J118" s="197">
        <v>4</v>
      </c>
      <c r="K118" s="197">
        <v>140</v>
      </c>
      <c r="L118" s="66" t="s">
        <v>246</v>
      </c>
      <c r="M118" s="97"/>
      <c r="N118" s="66" t="s">
        <v>246</v>
      </c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  <c r="IT118" s="78"/>
      <c r="IU118" s="78"/>
      <c r="IV118" s="78"/>
      <c r="IW118" s="78"/>
      <c r="IX118" s="78"/>
      <c r="IY118" s="78"/>
      <c r="IZ118" s="78"/>
      <c r="JA118" s="78"/>
      <c r="JB118" s="78"/>
      <c r="JC118" s="78"/>
      <c r="JD118" s="78"/>
      <c r="JE118" s="78"/>
      <c r="JF118" s="78"/>
      <c r="JG118" s="78"/>
      <c r="JH118" s="78"/>
      <c r="JI118" s="78"/>
      <c r="JJ118" s="78"/>
      <c r="JK118" s="78"/>
      <c r="JL118" s="78"/>
      <c r="JM118" s="78"/>
      <c r="JN118" s="78"/>
      <c r="JO118" s="78"/>
      <c r="JP118" s="78"/>
      <c r="JQ118" s="78"/>
      <c r="JR118" s="78"/>
      <c r="JS118" s="78"/>
      <c r="JT118" s="78"/>
      <c r="JU118" s="78"/>
      <c r="JV118" s="78"/>
      <c r="JW118" s="78"/>
      <c r="JX118" s="78"/>
      <c r="JY118" s="78"/>
      <c r="JZ118" s="78"/>
      <c r="KA118" s="78"/>
      <c r="KB118" s="78"/>
      <c r="KC118" s="78"/>
      <c r="KD118" s="78"/>
      <c r="KE118" s="78"/>
      <c r="KF118" s="78"/>
      <c r="KG118" s="78"/>
      <c r="KH118" s="78"/>
      <c r="KI118" s="78"/>
      <c r="KJ118" s="78"/>
      <c r="KK118" s="78"/>
      <c r="KL118" s="78"/>
      <c r="KM118" s="78"/>
      <c r="KN118" s="78"/>
      <c r="KO118" s="78"/>
      <c r="KP118" s="78"/>
      <c r="KQ118" s="78"/>
      <c r="KR118" s="78"/>
      <c r="KS118" s="78"/>
      <c r="KT118" s="78"/>
      <c r="KU118" s="78"/>
      <c r="KV118" s="78"/>
      <c r="KW118" s="78"/>
      <c r="KX118" s="78"/>
      <c r="KY118" s="78"/>
      <c r="KZ118" s="78"/>
      <c r="LA118" s="78"/>
      <c r="LB118" s="78"/>
      <c r="LC118" s="78"/>
      <c r="LD118" s="78"/>
      <c r="LE118" s="78"/>
      <c r="LF118" s="78"/>
      <c r="LG118" s="78"/>
      <c r="LH118" s="78"/>
      <c r="LI118" s="78"/>
      <c r="LJ118" s="78"/>
      <c r="LK118" s="78"/>
      <c r="LL118" s="78"/>
      <c r="LM118" s="78"/>
      <c r="LN118" s="78"/>
      <c r="LO118" s="78"/>
      <c r="LP118" s="78"/>
      <c r="LQ118" s="78"/>
      <c r="LR118" s="78"/>
      <c r="LS118" s="78"/>
      <c r="LT118" s="78"/>
      <c r="LU118" s="78"/>
      <c r="LV118" s="78"/>
      <c r="LW118" s="78"/>
      <c r="LX118" s="78"/>
      <c r="LY118" s="78"/>
      <c r="LZ118" s="78"/>
      <c r="MA118" s="78"/>
      <c r="MB118" s="78"/>
      <c r="MC118" s="78"/>
      <c r="MD118" s="78"/>
      <c r="ME118" s="78"/>
      <c r="MF118" s="78"/>
      <c r="MG118" s="78"/>
      <c r="MH118" s="78"/>
      <c r="MI118" s="78"/>
      <c r="MJ118" s="78"/>
      <c r="MK118" s="78"/>
      <c r="ML118" s="78"/>
      <c r="MM118" s="78"/>
      <c r="MN118" s="78"/>
      <c r="MO118" s="78"/>
      <c r="MP118" s="78"/>
      <c r="MQ118" s="78"/>
      <c r="MR118" s="78"/>
      <c r="MS118" s="78"/>
      <c r="MT118" s="78"/>
      <c r="MU118" s="78"/>
      <c r="MV118" s="78"/>
      <c r="MW118" s="78"/>
      <c r="MX118" s="78"/>
      <c r="MY118" s="78"/>
      <c r="MZ118" s="78"/>
      <c r="NA118" s="78"/>
      <c r="NB118" s="78"/>
      <c r="NC118" s="78"/>
      <c r="ND118" s="78"/>
      <c r="NE118" s="78"/>
      <c r="NF118" s="78"/>
      <c r="NG118" s="78"/>
      <c r="NH118" s="78"/>
      <c r="NI118" s="78"/>
      <c r="NJ118" s="78"/>
      <c r="NK118" s="78"/>
      <c r="NL118" s="78"/>
      <c r="NM118" s="78"/>
      <c r="NN118" s="78"/>
      <c r="NO118" s="78"/>
      <c r="NP118" s="78"/>
      <c r="NQ118" s="78"/>
      <c r="NR118" s="78"/>
      <c r="NS118" s="78"/>
      <c r="NT118" s="78"/>
      <c r="NU118" s="78"/>
      <c r="NV118" s="78"/>
      <c r="NW118" s="78"/>
      <c r="NX118" s="78"/>
      <c r="NY118" s="78"/>
      <c r="NZ118" s="78"/>
      <c r="OA118" s="78"/>
      <c r="OB118" s="78"/>
      <c r="OC118" s="78"/>
      <c r="OD118" s="78"/>
      <c r="OE118" s="78"/>
      <c r="OF118" s="78"/>
      <c r="OG118" s="78"/>
      <c r="OH118" s="78"/>
      <c r="OI118" s="78"/>
      <c r="OJ118" s="78"/>
      <c r="OK118" s="78"/>
      <c r="OL118" s="78"/>
      <c r="OM118" s="78"/>
      <c r="ON118" s="78"/>
      <c r="OO118" s="78"/>
      <c r="OP118" s="78"/>
      <c r="OQ118" s="78"/>
      <c r="OR118" s="78"/>
      <c r="OS118" s="78"/>
      <c r="OT118" s="78"/>
      <c r="OU118" s="78"/>
      <c r="OV118" s="78"/>
      <c r="OW118" s="78"/>
      <c r="OX118" s="78"/>
      <c r="OY118" s="78"/>
      <c r="OZ118" s="78"/>
      <c r="PA118" s="78"/>
      <c r="PB118" s="78"/>
      <c r="PC118" s="78"/>
      <c r="PD118" s="78"/>
      <c r="PE118" s="78"/>
      <c r="PF118" s="78"/>
      <c r="PG118" s="78"/>
      <c r="PH118" s="78"/>
      <c r="PI118" s="78"/>
      <c r="PJ118" s="78"/>
      <c r="PK118" s="78"/>
      <c r="PL118" s="78"/>
      <c r="PM118" s="78"/>
      <c r="PN118" s="78"/>
      <c r="PO118" s="78"/>
      <c r="PP118" s="78"/>
      <c r="PQ118" s="78"/>
      <c r="PR118" s="78"/>
      <c r="PS118" s="78"/>
      <c r="PT118" s="78"/>
      <c r="PU118" s="78"/>
      <c r="PV118" s="78"/>
      <c r="PW118" s="78"/>
      <c r="PX118" s="78"/>
      <c r="PY118" s="78"/>
      <c r="PZ118" s="78"/>
      <c r="QA118" s="78"/>
      <c r="QB118" s="78"/>
      <c r="QC118" s="78"/>
      <c r="QD118" s="78"/>
      <c r="QE118" s="78"/>
      <c r="QF118" s="78"/>
      <c r="QG118" s="78"/>
      <c r="QH118" s="78"/>
      <c r="QI118" s="78"/>
      <c r="QJ118" s="78"/>
      <c r="QK118" s="78"/>
      <c r="QL118" s="78"/>
      <c r="QM118" s="78"/>
      <c r="QN118" s="78"/>
      <c r="QO118" s="78"/>
      <c r="QP118" s="78"/>
      <c r="QQ118" s="78"/>
      <c r="QR118" s="78"/>
      <c r="QS118" s="78"/>
      <c r="QT118" s="78"/>
      <c r="QU118" s="78"/>
      <c r="QV118" s="78"/>
      <c r="QW118" s="78"/>
      <c r="QX118" s="78"/>
      <c r="QY118" s="78"/>
      <c r="QZ118" s="78"/>
      <c r="RA118" s="78"/>
      <c r="RB118" s="78"/>
      <c r="RC118" s="78"/>
      <c r="RD118" s="78"/>
      <c r="RE118" s="78"/>
      <c r="RF118" s="78"/>
      <c r="RG118" s="78"/>
      <c r="RH118" s="78"/>
      <c r="RI118" s="78"/>
      <c r="RJ118" s="78"/>
      <c r="RK118" s="78"/>
      <c r="RL118" s="78"/>
      <c r="RM118" s="78"/>
      <c r="RN118" s="78"/>
      <c r="RO118" s="78"/>
      <c r="RP118" s="78"/>
      <c r="RQ118" s="78"/>
      <c r="RR118" s="78"/>
      <c r="RS118" s="78"/>
      <c r="RT118" s="78"/>
      <c r="RU118" s="78"/>
      <c r="RV118" s="78"/>
      <c r="RW118" s="78"/>
      <c r="RX118" s="78"/>
      <c r="RY118" s="78"/>
      <c r="RZ118" s="78"/>
      <c r="SA118" s="78"/>
      <c r="SB118" s="78"/>
      <c r="SC118" s="78"/>
      <c r="SD118" s="78"/>
      <c r="SE118" s="78"/>
      <c r="SF118" s="78"/>
      <c r="SG118" s="78"/>
      <c r="SH118" s="78"/>
      <c r="SI118" s="78"/>
      <c r="SJ118" s="78"/>
      <c r="SK118" s="78"/>
      <c r="SL118" s="78"/>
      <c r="SM118" s="78"/>
      <c r="SN118" s="78"/>
      <c r="SO118" s="78"/>
      <c r="SP118" s="78"/>
      <c r="SQ118" s="78"/>
      <c r="SR118" s="78"/>
      <c r="SS118" s="78"/>
      <c r="ST118" s="78"/>
      <c r="SU118" s="78"/>
      <c r="SV118" s="78"/>
      <c r="SW118" s="78"/>
      <c r="SX118" s="78"/>
      <c r="SY118" s="78"/>
      <c r="SZ118" s="78"/>
      <c r="TA118" s="78"/>
      <c r="TB118" s="78"/>
      <c r="TC118" s="78"/>
      <c r="TD118" s="78"/>
      <c r="TE118" s="78"/>
      <c r="TF118" s="78"/>
      <c r="TG118" s="78"/>
      <c r="TH118" s="78"/>
      <c r="TI118" s="78"/>
      <c r="TJ118" s="78"/>
      <c r="TK118" s="78"/>
      <c r="TL118" s="78"/>
      <c r="TM118" s="78"/>
      <c r="TN118" s="78"/>
      <c r="TO118" s="78"/>
      <c r="TP118" s="78"/>
      <c r="TQ118" s="78"/>
      <c r="TR118" s="78"/>
      <c r="TS118" s="78"/>
      <c r="TT118" s="78"/>
      <c r="TU118" s="78"/>
      <c r="TV118" s="78"/>
      <c r="TW118" s="78"/>
      <c r="TX118" s="78"/>
      <c r="TY118" s="78"/>
      <c r="TZ118" s="78"/>
      <c r="UA118" s="78"/>
      <c r="UB118" s="78"/>
      <c r="UC118" s="78"/>
      <c r="UD118" s="78"/>
      <c r="UE118" s="78"/>
      <c r="UF118" s="78"/>
      <c r="UG118" s="78"/>
      <c r="UH118" s="78"/>
      <c r="UI118" s="78"/>
      <c r="UJ118" s="78"/>
      <c r="UK118" s="78"/>
      <c r="UL118" s="78"/>
      <c r="UM118" s="78"/>
      <c r="UN118" s="78"/>
      <c r="UO118" s="78"/>
      <c r="UP118" s="78"/>
      <c r="UQ118" s="78"/>
      <c r="UR118" s="78"/>
      <c r="US118" s="78"/>
      <c r="UT118" s="78"/>
      <c r="UU118" s="78"/>
      <c r="UV118" s="78"/>
      <c r="UW118" s="78"/>
      <c r="UX118" s="78"/>
      <c r="UY118" s="78"/>
      <c r="UZ118" s="78"/>
      <c r="VA118" s="78"/>
      <c r="VB118" s="78"/>
      <c r="VC118" s="78"/>
      <c r="VD118" s="78"/>
      <c r="VE118" s="78"/>
      <c r="VF118" s="78"/>
      <c r="VG118" s="78"/>
      <c r="VH118" s="78"/>
      <c r="VI118" s="78"/>
      <c r="VJ118" s="78"/>
      <c r="VK118" s="78"/>
      <c r="VL118" s="78"/>
      <c r="VM118" s="78"/>
      <c r="VN118" s="78"/>
      <c r="VO118" s="78"/>
      <c r="VP118" s="78"/>
      <c r="VQ118" s="78"/>
      <c r="VR118" s="78"/>
      <c r="VS118" s="78"/>
      <c r="VT118" s="78"/>
      <c r="VU118" s="78"/>
      <c r="VV118" s="78"/>
      <c r="VW118" s="78"/>
      <c r="VX118" s="78"/>
      <c r="VY118" s="78"/>
      <c r="VZ118" s="78"/>
      <c r="WA118" s="78"/>
      <c r="WB118" s="78"/>
      <c r="WC118" s="78"/>
      <c r="WD118" s="78"/>
      <c r="WE118" s="78"/>
      <c r="WF118" s="78"/>
      <c r="WG118" s="78"/>
      <c r="WH118" s="78"/>
      <c r="WI118" s="78"/>
      <c r="WJ118" s="78"/>
      <c r="WK118" s="78"/>
      <c r="WL118" s="78"/>
      <c r="WM118" s="78"/>
      <c r="WN118" s="78"/>
      <c r="WO118" s="78"/>
      <c r="WP118" s="78"/>
      <c r="WQ118" s="78"/>
      <c r="WR118" s="78"/>
      <c r="WS118" s="78"/>
      <c r="WT118" s="78"/>
      <c r="WU118" s="78"/>
      <c r="WV118" s="78"/>
      <c r="WW118" s="78"/>
      <c r="WX118" s="78"/>
      <c r="WY118" s="78"/>
      <c r="WZ118" s="78"/>
      <c r="XA118" s="78"/>
      <c r="XB118" s="78"/>
      <c r="XC118" s="78"/>
      <c r="XD118" s="78"/>
      <c r="XE118" s="78"/>
      <c r="XF118" s="78"/>
      <c r="XG118" s="78"/>
      <c r="XH118" s="78"/>
      <c r="XI118" s="78"/>
      <c r="XJ118" s="78"/>
      <c r="XK118" s="78"/>
      <c r="XL118" s="78"/>
      <c r="XM118" s="78"/>
      <c r="XN118" s="78"/>
      <c r="XO118" s="78"/>
      <c r="XP118" s="78"/>
      <c r="XQ118" s="78"/>
      <c r="XR118" s="78"/>
      <c r="XS118" s="78"/>
      <c r="XT118" s="78"/>
      <c r="XU118" s="78"/>
      <c r="XV118" s="78"/>
      <c r="XW118" s="78"/>
      <c r="XX118" s="78"/>
      <c r="XY118" s="78"/>
      <c r="XZ118" s="78"/>
      <c r="YA118" s="78"/>
      <c r="YB118" s="78"/>
      <c r="YC118" s="78"/>
      <c r="YD118" s="78"/>
      <c r="YE118" s="78"/>
      <c r="YF118" s="78"/>
      <c r="YG118" s="78"/>
      <c r="YH118" s="78"/>
      <c r="YI118" s="78"/>
      <c r="YJ118" s="78"/>
      <c r="YK118" s="78"/>
      <c r="YL118" s="78"/>
      <c r="YM118" s="78"/>
      <c r="YN118" s="78"/>
      <c r="YO118" s="78"/>
      <c r="YP118" s="78"/>
      <c r="YQ118" s="78"/>
      <c r="YR118" s="78"/>
      <c r="YS118" s="78"/>
      <c r="YT118" s="78"/>
      <c r="YU118" s="78"/>
      <c r="YV118" s="78"/>
      <c r="YW118" s="78"/>
      <c r="YX118" s="78"/>
      <c r="YY118" s="78"/>
      <c r="YZ118" s="78"/>
      <c r="ZA118" s="78"/>
      <c r="ZB118" s="78"/>
      <c r="ZC118" s="78"/>
      <c r="ZD118" s="78"/>
      <c r="ZE118" s="78"/>
      <c r="ZF118" s="78"/>
      <c r="ZG118" s="78"/>
      <c r="ZH118" s="78"/>
      <c r="ZI118" s="78"/>
      <c r="ZJ118" s="78"/>
      <c r="ZK118" s="78"/>
      <c r="ZL118" s="78"/>
      <c r="ZM118" s="78"/>
      <c r="ZN118" s="78"/>
      <c r="ZO118" s="78"/>
      <c r="ZP118" s="78"/>
      <c r="ZQ118" s="78"/>
      <c r="ZR118" s="78"/>
      <c r="ZS118" s="78"/>
      <c r="ZT118" s="78"/>
      <c r="ZU118" s="78"/>
      <c r="ZV118" s="78"/>
      <c r="ZW118" s="78"/>
      <c r="ZX118" s="78"/>
      <c r="ZY118" s="78"/>
      <c r="ZZ118" s="78"/>
      <c r="AAA118" s="78"/>
      <c r="AAB118" s="78"/>
      <c r="AAC118" s="78"/>
      <c r="AAD118" s="78"/>
      <c r="AAE118" s="78"/>
      <c r="AAF118" s="78"/>
      <c r="AAG118" s="78"/>
      <c r="AAH118" s="78"/>
      <c r="AAI118" s="78"/>
      <c r="AAJ118" s="78"/>
      <c r="AAK118" s="78"/>
      <c r="AAL118" s="78"/>
      <c r="AAM118" s="78"/>
      <c r="AAN118" s="78"/>
      <c r="AAO118" s="78"/>
      <c r="AAP118" s="78"/>
      <c r="AAQ118" s="78"/>
      <c r="AAR118" s="78"/>
      <c r="AAS118" s="78"/>
      <c r="AAT118" s="78"/>
      <c r="AAU118" s="78"/>
      <c r="AAV118" s="78"/>
      <c r="AAW118" s="78"/>
      <c r="AAX118" s="78"/>
      <c r="AAY118" s="78"/>
      <c r="AAZ118" s="78"/>
      <c r="ABA118" s="78"/>
      <c r="ABB118" s="78"/>
      <c r="ABC118" s="78"/>
      <c r="ABD118" s="78"/>
      <c r="ABE118" s="78"/>
      <c r="ABF118" s="78"/>
      <c r="ABG118" s="78"/>
      <c r="ABH118" s="78"/>
      <c r="ABI118" s="78"/>
      <c r="ABJ118" s="78"/>
      <c r="ABK118" s="78"/>
      <c r="ABL118" s="78"/>
      <c r="ABM118" s="78"/>
      <c r="ABN118" s="78"/>
      <c r="ABO118" s="78"/>
      <c r="ABP118" s="78"/>
      <c r="ABQ118" s="78"/>
      <c r="ABR118" s="78"/>
      <c r="ABS118" s="78"/>
      <c r="ABT118" s="78"/>
      <c r="ABU118" s="78"/>
      <c r="ABV118" s="78"/>
      <c r="ABW118" s="78"/>
      <c r="ABX118" s="78"/>
      <c r="ABY118" s="78"/>
      <c r="ABZ118" s="78"/>
      <c r="ACA118" s="78"/>
      <c r="ACB118" s="78"/>
      <c r="ACC118" s="78"/>
      <c r="ACD118" s="78"/>
      <c r="ACE118" s="78"/>
      <c r="ACF118" s="78"/>
      <c r="ACG118" s="78"/>
      <c r="ACH118" s="78"/>
      <c r="ACI118" s="78"/>
      <c r="ACJ118" s="78"/>
      <c r="ACK118" s="78"/>
      <c r="ACL118" s="78"/>
      <c r="ACM118" s="78"/>
      <c r="ACN118" s="78"/>
      <c r="ACO118" s="78"/>
      <c r="ACP118" s="78"/>
      <c r="ACQ118" s="78"/>
      <c r="ACR118" s="78"/>
      <c r="ACS118" s="78"/>
      <c r="ACT118" s="78"/>
      <c r="ACU118" s="78"/>
      <c r="ACV118" s="78"/>
      <c r="ACW118" s="78"/>
      <c r="ACX118" s="78"/>
      <c r="ACY118" s="78"/>
      <c r="ACZ118" s="78"/>
      <c r="ADA118" s="78"/>
      <c r="ADB118" s="78"/>
      <c r="ADC118" s="78"/>
      <c r="ADD118" s="78"/>
      <c r="ADE118" s="78"/>
      <c r="ADF118" s="78"/>
      <c r="ADG118" s="78"/>
      <c r="ADH118" s="78"/>
      <c r="ADI118" s="78"/>
      <c r="ADJ118" s="78"/>
      <c r="ADK118" s="78"/>
      <c r="ADL118" s="78"/>
      <c r="ADM118" s="78"/>
      <c r="ADN118" s="78"/>
      <c r="ADO118" s="78"/>
      <c r="ADP118" s="78"/>
      <c r="ADQ118" s="78"/>
      <c r="ADR118" s="78"/>
      <c r="ADS118" s="78"/>
      <c r="ADT118" s="78"/>
      <c r="ADU118" s="78"/>
      <c r="ADV118" s="78"/>
      <c r="ADW118" s="78"/>
      <c r="ADX118" s="78"/>
      <c r="ADY118" s="78"/>
      <c r="ADZ118" s="78"/>
      <c r="AEA118" s="78"/>
      <c r="AEB118" s="78"/>
      <c r="AEC118" s="78"/>
      <c r="AED118" s="78"/>
      <c r="AEE118" s="78"/>
      <c r="AEF118" s="78"/>
      <c r="AEG118" s="78"/>
      <c r="AEH118" s="78"/>
      <c r="AEI118" s="78"/>
      <c r="AEJ118" s="78"/>
      <c r="AEK118" s="78"/>
      <c r="AEL118" s="78"/>
      <c r="AEM118" s="78"/>
      <c r="AEN118" s="78"/>
      <c r="AEO118" s="78"/>
      <c r="AEP118" s="78"/>
      <c r="AEQ118" s="78"/>
      <c r="AER118" s="78"/>
      <c r="AES118" s="78"/>
      <c r="AET118" s="78"/>
      <c r="AEU118" s="78"/>
      <c r="AEV118" s="78"/>
      <c r="AEW118" s="78"/>
      <c r="AEX118" s="78"/>
      <c r="AEY118" s="78"/>
      <c r="AEZ118" s="78"/>
      <c r="AFA118" s="78"/>
      <c r="AFB118" s="78"/>
      <c r="AFC118" s="78"/>
      <c r="AFD118" s="78"/>
      <c r="AFE118" s="78"/>
      <c r="AFF118" s="78"/>
      <c r="AFG118" s="78"/>
      <c r="AFH118" s="78"/>
      <c r="AFI118" s="78"/>
      <c r="AFJ118" s="78"/>
      <c r="AFK118" s="78"/>
      <c r="AFL118" s="78"/>
      <c r="AFM118" s="78"/>
      <c r="AFN118" s="78"/>
      <c r="AFO118" s="78"/>
      <c r="AFP118" s="78"/>
      <c r="AFQ118" s="78"/>
      <c r="AFR118" s="78"/>
      <c r="AFS118" s="78"/>
      <c r="AFT118" s="78"/>
      <c r="AFU118" s="78"/>
      <c r="AFV118" s="78"/>
      <c r="AFW118" s="78"/>
      <c r="AFX118" s="78"/>
      <c r="AFY118" s="78"/>
      <c r="AFZ118" s="78"/>
      <c r="AGA118" s="78"/>
      <c r="AGB118" s="78"/>
      <c r="AGC118" s="78"/>
      <c r="AGD118" s="78"/>
      <c r="AGE118" s="78"/>
      <c r="AGF118" s="78"/>
      <c r="AGG118" s="78"/>
      <c r="AGH118" s="78"/>
      <c r="AGI118" s="78"/>
      <c r="AGJ118" s="78"/>
      <c r="AGK118" s="78"/>
      <c r="AGL118" s="78"/>
      <c r="AGM118" s="78"/>
      <c r="AGN118" s="78"/>
      <c r="AGO118" s="78"/>
      <c r="AGP118" s="78"/>
      <c r="AGQ118" s="78"/>
      <c r="AGR118" s="78"/>
      <c r="AGS118" s="78"/>
      <c r="AGT118" s="78"/>
      <c r="AGU118" s="78"/>
      <c r="AGV118" s="78"/>
      <c r="AGW118" s="78"/>
      <c r="AGX118" s="78"/>
      <c r="AGY118" s="78"/>
      <c r="AGZ118" s="78"/>
      <c r="AHA118" s="78"/>
      <c r="AHB118" s="78"/>
      <c r="AHC118" s="78"/>
      <c r="AHD118" s="78"/>
      <c r="AHE118" s="78"/>
      <c r="AHF118" s="78"/>
      <c r="AHG118" s="78"/>
      <c r="AHH118" s="78"/>
      <c r="AHI118" s="78"/>
      <c r="AHJ118" s="78"/>
      <c r="AHK118" s="78"/>
      <c r="AHL118" s="78"/>
      <c r="AHM118" s="78"/>
      <c r="AHN118" s="78"/>
      <c r="AHO118" s="78"/>
      <c r="AHP118" s="78"/>
      <c r="AHQ118" s="78"/>
      <c r="AHR118" s="78"/>
      <c r="AHS118" s="78"/>
      <c r="AHT118" s="78"/>
      <c r="AHU118" s="78"/>
      <c r="AHV118" s="78"/>
      <c r="AHW118" s="78"/>
      <c r="AHX118" s="78"/>
      <c r="AHY118" s="78"/>
      <c r="AHZ118" s="78"/>
      <c r="AIA118" s="78"/>
      <c r="AIB118" s="78"/>
      <c r="AIC118" s="78"/>
      <c r="AID118" s="78"/>
      <c r="AIE118" s="78"/>
      <c r="AIF118" s="78"/>
      <c r="AIG118" s="78"/>
      <c r="AIH118" s="78"/>
      <c r="AII118" s="78"/>
      <c r="AIJ118" s="78"/>
      <c r="AIK118" s="78"/>
      <c r="AIL118" s="78"/>
      <c r="AIM118" s="78"/>
      <c r="AIN118" s="78"/>
      <c r="AIO118" s="78"/>
      <c r="AIP118" s="78"/>
      <c r="AIQ118" s="78"/>
      <c r="AIR118" s="78"/>
      <c r="AIS118" s="78"/>
      <c r="AIT118" s="78"/>
      <c r="AIU118" s="78"/>
      <c r="AIV118" s="78"/>
      <c r="AIW118" s="78"/>
      <c r="AIX118" s="78"/>
      <c r="AIY118" s="78"/>
      <c r="AIZ118" s="78"/>
      <c r="AJA118" s="78"/>
      <c r="AJB118" s="78"/>
      <c r="AJC118" s="78"/>
      <c r="AJD118" s="78"/>
      <c r="AJE118" s="78"/>
      <c r="AJF118" s="78"/>
      <c r="AJG118" s="78"/>
      <c r="AJH118" s="78"/>
      <c r="AJI118" s="78"/>
      <c r="AJJ118" s="78"/>
      <c r="AJK118" s="78"/>
      <c r="AJL118" s="78"/>
      <c r="AJM118" s="78"/>
      <c r="AJN118" s="78"/>
      <c r="AJO118" s="78"/>
      <c r="AJP118" s="78"/>
      <c r="AJQ118" s="78"/>
      <c r="AJR118" s="78"/>
      <c r="AJS118" s="78"/>
      <c r="AJT118" s="78"/>
      <c r="AJU118" s="78"/>
      <c r="AJV118" s="78"/>
      <c r="AJW118" s="78"/>
      <c r="AJX118" s="78"/>
      <c r="AJY118" s="78"/>
      <c r="AJZ118" s="78"/>
      <c r="AKA118" s="78"/>
      <c r="AKB118" s="78"/>
      <c r="AKC118" s="78"/>
      <c r="AKD118" s="78"/>
      <c r="AKE118" s="78"/>
      <c r="AKF118" s="78"/>
      <c r="AKG118" s="78"/>
      <c r="AKH118" s="78"/>
      <c r="AKI118" s="78"/>
      <c r="AKJ118" s="78"/>
      <c r="AKK118" s="78"/>
      <c r="AKL118" s="78"/>
      <c r="AKM118" s="78"/>
      <c r="AKN118" s="78"/>
      <c r="AKO118" s="78"/>
      <c r="AKP118" s="78"/>
      <c r="AKQ118" s="78"/>
      <c r="AKR118" s="78"/>
      <c r="AKS118" s="78"/>
      <c r="AKT118" s="78"/>
      <c r="AKU118" s="78"/>
      <c r="AKV118" s="78"/>
      <c r="AKW118" s="78"/>
      <c r="AKX118" s="78"/>
      <c r="AKY118" s="78"/>
      <c r="AKZ118" s="78"/>
      <c r="ALA118" s="78"/>
      <c r="ALB118" s="78"/>
      <c r="ALC118" s="78"/>
      <c r="ALD118" s="78"/>
      <c r="ALE118" s="78"/>
      <c r="ALF118" s="78"/>
      <c r="ALG118" s="78"/>
      <c r="ALH118" s="78"/>
      <c r="ALI118" s="78"/>
      <c r="ALJ118" s="78"/>
      <c r="ALK118" s="78"/>
      <c r="ALL118" s="78"/>
      <c r="ALM118" s="78"/>
      <c r="ALN118" s="78"/>
      <c r="ALO118" s="78"/>
      <c r="ALP118" s="78"/>
      <c r="ALQ118" s="78"/>
      <c r="ALR118" s="78"/>
      <c r="ALS118" s="78"/>
      <c r="ALT118" s="78"/>
      <c r="ALU118" s="78"/>
      <c r="ALV118" s="78"/>
      <c r="ALW118" s="78"/>
      <c r="ALX118" s="78"/>
      <c r="ALY118" s="78"/>
      <c r="ALZ118" s="78"/>
      <c r="AMA118" s="78"/>
      <c r="AMB118" s="78"/>
      <c r="AMC118" s="78"/>
      <c r="AMD118" s="78"/>
      <c r="AME118" s="78"/>
      <c r="AMF118" s="78"/>
      <c r="AMG118" s="78"/>
      <c r="AMH118" s="78"/>
      <c r="AMI118" s="78"/>
      <c r="AMJ118" s="78"/>
      <c r="AMK118" s="78"/>
    </row>
    <row r="119" spans="1:1025" s="79" customFormat="1" ht="33" customHeight="1">
      <c r="A119" s="72">
        <v>91</v>
      </c>
      <c r="B119" s="72">
        <v>9</v>
      </c>
      <c r="C119" s="66" t="s">
        <v>113</v>
      </c>
      <c r="D119" s="66" t="s">
        <v>114</v>
      </c>
      <c r="E119" s="66" t="s">
        <v>111</v>
      </c>
      <c r="F119" s="197">
        <v>4</v>
      </c>
      <c r="G119" s="66" t="s">
        <v>840</v>
      </c>
      <c r="H119" s="197">
        <v>114.24</v>
      </c>
      <c r="I119" s="197">
        <v>114.24</v>
      </c>
      <c r="J119" s="197">
        <v>4</v>
      </c>
      <c r="K119" s="197">
        <v>90</v>
      </c>
      <c r="L119" s="66" t="s">
        <v>841</v>
      </c>
      <c r="M119" s="97"/>
      <c r="N119" s="66" t="s">
        <v>841</v>
      </c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78"/>
      <c r="GI119" s="78"/>
      <c r="GJ119" s="78"/>
      <c r="GK119" s="78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78"/>
      <c r="GW119" s="78"/>
      <c r="GX119" s="78"/>
      <c r="GY119" s="78"/>
      <c r="GZ119" s="78"/>
      <c r="HA119" s="78"/>
      <c r="HB119" s="78"/>
      <c r="HC119" s="78"/>
      <c r="HD119" s="78"/>
      <c r="HE119" s="78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78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78"/>
      <c r="IK119" s="78"/>
      <c r="IL119" s="78"/>
      <c r="IM119" s="78"/>
      <c r="IN119" s="78"/>
      <c r="IO119" s="78"/>
      <c r="IP119" s="78"/>
      <c r="IQ119" s="78"/>
      <c r="IR119" s="78"/>
      <c r="IS119" s="78"/>
      <c r="IT119" s="78"/>
      <c r="IU119" s="78"/>
      <c r="IV119" s="78"/>
      <c r="IW119" s="78"/>
      <c r="IX119" s="78"/>
      <c r="IY119" s="78"/>
      <c r="IZ119" s="78"/>
      <c r="JA119" s="78"/>
      <c r="JB119" s="78"/>
      <c r="JC119" s="78"/>
      <c r="JD119" s="78"/>
      <c r="JE119" s="78"/>
      <c r="JF119" s="78"/>
      <c r="JG119" s="78"/>
      <c r="JH119" s="78"/>
      <c r="JI119" s="78"/>
      <c r="JJ119" s="78"/>
      <c r="JK119" s="78"/>
      <c r="JL119" s="78"/>
      <c r="JM119" s="78"/>
      <c r="JN119" s="78"/>
      <c r="JO119" s="78"/>
      <c r="JP119" s="78"/>
      <c r="JQ119" s="78"/>
      <c r="JR119" s="78"/>
      <c r="JS119" s="78"/>
      <c r="JT119" s="78"/>
      <c r="JU119" s="78"/>
      <c r="JV119" s="78"/>
      <c r="JW119" s="78"/>
      <c r="JX119" s="78"/>
      <c r="JY119" s="78"/>
      <c r="JZ119" s="78"/>
      <c r="KA119" s="78"/>
      <c r="KB119" s="78"/>
      <c r="KC119" s="78"/>
      <c r="KD119" s="78"/>
      <c r="KE119" s="78"/>
      <c r="KF119" s="78"/>
      <c r="KG119" s="78"/>
      <c r="KH119" s="78"/>
      <c r="KI119" s="78"/>
      <c r="KJ119" s="78"/>
      <c r="KK119" s="78"/>
      <c r="KL119" s="78"/>
      <c r="KM119" s="78"/>
      <c r="KN119" s="78"/>
      <c r="KO119" s="78"/>
      <c r="KP119" s="78"/>
      <c r="KQ119" s="78"/>
      <c r="KR119" s="78"/>
      <c r="KS119" s="78"/>
      <c r="KT119" s="78"/>
      <c r="KU119" s="78"/>
      <c r="KV119" s="78"/>
      <c r="KW119" s="78"/>
      <c r="KX119" s="78"/>
      <c r="KY119" s="78"/>
      <c r="KZ119" s="78"/>
      <c r="LA119" s="78"/>
      <c r="LB119" s="78"/>
      <c r="LC119" s="78"/>
      <c r="LD119" s="78"/>
      <c r="LE119" s="78"/>
      <c r="LF119" s="78"/>
      <c r="LG119" s="78"/>
      <c r="LH119" s="78"/>
      <c r="LI119" s="78"/>
      <c r="LJ119" s="78"/>
      <c r="LK119" s="78"/>
      <c r="LL119" s="78"/>
      <c r="LM119" s="78"/>
      <c r="LN119" s="78"/>
      <c r="LO119" s="78"/>
      <c r="LP119" s="78"/>
      <c r="LQ119" s="78"/>
      <c r="LR119" s="78"/>
      <c r="LS119" s="78"/>
      <c r="LT119" s="78"/>
      <c r="LU119" s="78"/>
      <c r="LV119" s="78"/>
      <c r="LW119" s="78"/>
      <c r="LX119" s="78"/>
      <c r="LY119" s="78"/>
      <c r="LZ119" s="78"/>
      <c r="MA119" s="78"/>
      <c r="MB119" s="78"/>
      <c r="MC119" s="78"/>
      <c r="MD119" s="78"/>
      <c r="ME119" s="78"/>
      <c r="MF119" s="78"/>
      <c r="MG119" s="78"/>
      <c r="MH119" s="78"/>
      <c r="MI119" s="78"/>
      <c r="MJ119" s="78"/>
      <c r="MK119" s="78"/>
      <c r="ML119" s="78"/>
      <c r="MM119" s="78"/>
      <c r="MN119" s="78"/>
      <c r="MO119" s="78"/>
      <c r="MP119" s="78"/>
      <c r="MQ119" s="78"/>
      <c r="MR119" s="78"/>
      <c r="MS119" s="78"/>
      <c r="MT119" s="78"/>
      <c r="MU119" s="78"/>
      <c r="MV119" s="78"/>
      <c r="MW119" s="78"/>
      <c r="MX119" s="78"/>
      <c r="MY119" s="78"/>
      <c r="MZ119" s="78"/>
      <c r="NA119" s="78"/>
      <c r="NB119" s="78"/>
      <c r="NC119" s="78"/>
      <c r="ND119" s="78"/>
      <c r="NE119" s="78"/>
      <c r="NF119" s="78"/>
      <c r="NG119" s="78"/>
      <c r="NH119" s="78"/>
      <c r="NI119" s="78"/>
      <c r="NJ119" s="78"/>
      <c r="NK119" s="78"/>
      <c r="NL119" s="78"/>
      <c r="NM119" s="78"/>
      <c r="NN119" s="78"/>
      <c r="NO119" s="78"/>
      <c r="NP119" s="78"/>
      <c r="NQ119" s="78"/>
      <c r="NR119" s="78"/>
      <c r="NS119" s="78"/>
      <c r="NT119" s="78"/>
      <c r="NU119" s="78"/>
      <c r="NV119" s="78"/>
      <c r="NW119" s="78"/>
      <c r="NX119" s="78"/>
      <c r="NY119" s="78"/>
      <c r="NZ119" s="78"/>
      <c r="OA119" s="78"/>
      <c r="OB119" s="78"/>
      <c r="OC119" s="78"/>
      <c r="OD119" s="78"/>
      <c r="OE119" s="78"/>
      <c r="OF119" s="78"/>
      <c r="OG119" s="78"/>
      <c r="OH119" s="78"/>
      <c r="OI119" s="78"/>
      <c r="OJ119" s="78"/>
      <c r="OK119" s="78"/>
      <c r="OL119" s="78"/>
      <c r="OM119" s="78"/>
      <c r="ON119" s="78"/>
      <c r="OO119" s="78"/>
      <c r="OP119" s="78"/>
      <c r="OQ119" s="78"/>
      <c r="OR119" s="78"/>
      <c r="OS119" s="78"/>
      <c r="OT119" s="78"/>
      <c r="OU119" s="78"/>
      <c r="OV119" s="78"/>
      <c r="OW119" s="78"/>
      <c r="OX119" s="78"/>
      <c r="OY119" s="78"/>
      <c r="OZ119" s="78"/>
      <c r="PA119" s="78"/>
      <c r="PB119" s="78"/>
      <c r="PC119" s="78"/>
      <c r="PD119" s="78"/>
      <c r="PE119" s="78"/>
      <c r="PF119" s="78"/>
      <c r="PG119" s="78"/>
      <c r="PH119" s="78"/>
      <c r="PI119" s="78"/>
      <c r="PJ119" s="78"/>
      <c r="PK119" s="78"/>
      <c r="PL119" s="78"/>
      <c r="PM119" s="78"/>
      <c r="PN119" s="78"/>
      <c r="PO119" s="78"/>
      <c r="PP119" s="78"/>
      <c r="PQ119" s="78"/>
      <c r="PR119" s="78"/>
      <c r="PS119" s="78"/>
      <c r="PT119" s="78"/>
      <c r="PU119" s="78"/>
      <c r="PV119" s="78"/>
      <c r="PW119" s="78"/>
      <c r="PX119" s="78"/>
      <c r="PY119" s="78"/>
      <c r="PZ119" s="78"/>
      <c r="QA119" s="78"/>
      <c r="QB119" s="78"/>
      <c r="QC119" s="78"/>
      <c r="QD119" s="78"/>
      <c r="QE119" s="78"/>
      <c r="QF119" s="78"/>
      <c r="QG119" s="78"/>
      <c r="QH119" s="78"/>
      <c r="QI119" s="78"/>
      <c r="QJ119" s="78"/>
      <c r="QK119" s="78"/>
      <c r="QL119" s="78"/>
      <c r="QM119" s="78"/>
      <c r="QN119" s="78"/>
      <c r="QO119" s="78"/>
      <c r="QP119" s="78"/>
      <c r="QQ119" s="78"/>
      <c r="QR119" s="78"/>
      <c r="QS119" s="78"/>
      <c r="QT119" s="78"/>
      <c r="QU119" s="78"/>
      <c r="QV119" s="78"/>
      <c r="QW119" s="78"/>
      <c r="QX119" s="78"/>
      <c r="QY119" s="78"/>
      <c r="QZ119" s="78"/>
      <c r="RA119" s="78"/>
      <c r="RB119" s="78"/>
      <c r="RC119" s="78"/>
      <c r="RD119" s="78"/>
      <c r="RE119" s="78"/>
      <c r="RF119" s="78"/>
      <c r="RG119" s="78"/>
      <c r="RH119" s="78"/>
      <c r="RI119" s="78"/>
      <c r="RJ119" s="78"/>
      <c r="RK119" s="78"/>
      <c r="RL119" s="78"/>
      <c r="RM119" s="78"/>
      <c r="RN119" s="78"/>
      <c r="RO119" s="78"/>
      <c r="RP119" s="78"/>
      <c r="RQ119" s="78"/>
      <c r="RR119" s="78"/>
      <c r="RS119" s="78"/>
      <c r="RT119" s="78"/>
      <c r="RU119" s="78"/>
      <c r="RV119" s="78"/>
      <c r="RW119" s="78"/>
      <c r="RX119" s="78"/>
      <c r="RY119" s="78"/>
      <c r="RZ119" s="78"/>
      <c r="SA119" s="78"/>
      <c r="SB119" s="78"/>
      <c r="SC119" s="78"/>
      <c r="SD119" s="78"/>
      <c r="SE119" s="78"/>
      <c r="SF119" s="78"/>
      <c r="SG119" s="78"/>
      <c r="SH119" s="78"/>
      <c r="SI119" s="78"/>
      <c r="SJ119" s="78"/>
      <c r="SK119" s="78"/>
      <c r="SL119" s="78"/>
      <c r="SM119" s="78"/>
      <c r="SN119" s="78"/>
      <c r="SO119" s="78"/>
      <c r="SP119" s="78"/>
      <c r="SQ119" s="78"/>
      <c r="SR119" s="78"/>
      <c r="SS119" s="78"/>
      <c r="ST119" s="78"/>
      <c r="SU119" s="78"/>
      <c r="SV119" s="78"/>
      <c r="SW119" s="78"/>
      <c r="SX119" s="78"/>
      <c r="SY119" s="78"/>
      <c r="SZ119" s="78"/>
      <c r="TA119" s="78"/>
      <c r="TB119" s="78"/>
      <c r="TC119" s="78"/>
      <c r="TD119" s="78"/>
      <c r="TE119" s="78"/>
      <c r="TF119" s="78"/>
      <c r="TG119" s="78"/>
      <c r="TH119" s="78"/>
      <c r="TI119" s="78"/>
      <c r="TJ119" s="78"/>
      <c r="TK119" s="78"/>
      <c r="TL119" s="78"/>
      <c r="TM119" s="78"/>
      <c r="TN119" s="78"/>
      <c r="TO119" s="78"/>
      <c r="TP119" s="78"/>
      <c r="TQ119" s="78"/>
      <c r="TR119" s="78"/>
      <c r="TS119" s="78"/>
      <c r="TT119" s="78"/>
      <c r="TU119" s="78"/>
      <c r="TV119" s="78"/>
      <c r="TW119" s="78"/>
      <c r="TX119" s="78"/>
      <c r="TY119" s="78"/>
      <c r="TZ119" s="78"/>
      <c r="UA119" s="78"/>
      <c r="UB119" s="78"/>
      <c r="UC119" s="78"/>
      <c r="UD119" s="78"/>
      <c r="UE119" s="78"/>
      <c r="UF119" s="78"/>
      <c r="UG119" s="78"/>
      <c r="UH119" s="78"/>
      <c r="UI119" s="78"/>
      <c r="UJ119" s="78"/>
      <c r="UK119" s="78"/>
      <c r="UL119" s="78"/>
      <c r="UM119" s="78"/>
      <c r="UN119" s="78"/>
      <c r="UO119" s="78"/>
      <c r="UP119" s="78"/>
      <c r="UQ119" s="78"/>
      <c r="UR119" s="78"/>
      <c r="US119" s="78"/>
      <c r="UT119" s="78"/>
      <c r="UU119" s="78"/>
      <c r="UV119" s="78"/>
      <c r="UW119" s="78"/>
      <c r="UX119" s="78"/>
      <c r="UY119" s="78"/>
      <c r="UZ119" s="78"/>
      <c r="VA119" s="78"/>
      <c r="VB119" s="78"/>
      <c r="VC119" s="78"/>
      <c r="VD119" s="78"/>
      <c r="VE119" s="78"/>
      <c r="VF119" s="78"/>
      <c r="VG119" s="78"/>
      <c r="VH119" s="78"/>
      <c r="VI119" s="78"/>
      <c r="VJ119" s="78"/>
      <c r="VK119" s="78"/>
      <c r="VL119" s="78"/>
      <c r="VM119" s="78"/>
      <c r="VN119" s="78"/>
      <c r="VO119" s="78"/>
      <c r="VP119" s="78"/>
      <c r="VQ119" s="78"/>
      <c r="VR119" s="78"/>
      <c r="VS119" s="78"/>
      <c r="VT119" s="78"/>
      <c r="VU119" s="78"/>
      <c r="VV119" s="78"/>
      <c r="VW119" s="78"/>
      <c r="VX119" s="78"/>
      <c r="VY119" s="78"/>
      <c r="VZ119" s="78"/>
      <c r="WA119" s="78"/>
      <c r="WB119" s="78"/>
      <c r="WC119" s="78"/>
      <c r="WD119" s="78"/>
      <c r="WE119" s="78"/>
      <c r="WF119" s="78"/>
      <c r="WG119" s="78"/>
      <c r="WH119" s="78"/>
      <c r="WI119" s="78"/>
      <c r="WJ119" s="78"/>
      <c r="WK119" s="78"/>
      <c r="WL119" s="78"/>
      <c r="WM119" s="78"/>
      <c r="WN119" s="78"/>
      <c r="WO119" s="78"/>
      <c r="WP119" s="78"/>
      <c r="WQ119" s="78"/>
      <c r="WR119" s="78"/>
      <c r="WS119" s="78"/>
      <c r="WT119" s="78"/>
      <c r="WU119" s="78"/>
      <c r="WV119" s="78"/>
      <c r="WW119" s="78"/>
      <c r="WX119" s="78"/>
      <c r="WY119" s="78"/>
      <c r="WZ119" s="78"/>
      <c r="XA119" s="78"/>
      <c r="XB119" s="78"/>
      <c r="XC119" s="78"/>
      <c r="XD119" s="78"/>
      <c r="XE119" s="78"/>
      <c r="XF119" s="78"/>
      <c r="XG119" s="78"/>
      <c r="XH119" s="78"/>
      <c r="XI119" s="78"/>
      <c r="XJ119" s="78"/>
      <c r="XK119" s="78"/>
      <c r="XL119" s="78"/>
      <c r="XM119" s="78"/>
      <c r="XN119" s="78"/>
      <c r="XO119" s="78"/>
      <c r="XP119" s="78"/>
      <c r="XQ119" s="78"/>
      <c r="XR119" s="78"/>
      <c r="XS119" s="78"/>
      <c r="XT119" s="78"/>
      <c r="XU119" s="78"/>
      <c r="XV119" s="78"/>
      <c r="XW119" s="78"/>
      <c r="XX119" s="78"/>
      <c r="XY119" s="78"/>
      <c r="XZ119" s="78"/>
      <c r="YA119" s="78"/>
      <c r="YB119" s="78"/>
      <c r="YC119" s="78"/>
      <c r="YD119" s="78"/>
      <c r="YE119" s="78"/>
      <c r="YF119" s="78"/>
      <c r="YG119" s="78"/>
      <c r="YH119" s="78"/>
      <c r="YI119" s="78"/>
      <c r="YJ119" s="78"/>
      <c r="YK119" s="78"/>
      <c r="YL119" s="78"/>
      <c r="YM119" s="78"/>
      <c r="YN119" s="78"/>
      <c r="YO119" s="78"/>
      <c r="YP119" s="78"/>
      <c r="YQ119" s="78"/>
      <c r="YR119" s="78"/>
      <c r="YS119" s="78"/>
      <c r="YT119" s="78"/>
      <c r="YU119" s="78"/>
      <c r="YV119" s="78"/>
      <c r="YW119" s="78"/>
      <c r="YX119" s="78"/>
      <c r="YY119" s="78"/>
      <c r="YZ119" s="78"/>
      <c r="ZA119" s="78"/>
      <c r="ZB119" s="78"/>
      <c r="ZC119" s="78"/>
      <c r="ZD119" s="78"/>
      <c r="ZE119" s="78"/>
      <c r="ZF119" s="78"/>
      <c r="ZG119" s="78"/>
      <c r="ZH119" s="78"/>
      <c r="ZI119" s="78"/>
      <c r="ZJ119" s="78"/>
      <c r="ZK119" s="78"/>
      <c r="ZL119" s="78"/>
      <c r="ZM119" s="78"/>
      <c r="ZN119" s="78"/>
      <c r="ZO119" s="78"/>
      <c r="ZP119" s="78"/>
      <c r="ZQ119" s="78"/>
      <c r="ZR119" s="78"/>
      <c r="ZS119" s="78"/>
      <c r="ZT119" s="78"/>
      <c r="ZU119" s="78"/>
      <c r="ZV119" s="78"/>
      <c r="ZW119" s="78"/>
      <c r="ZX119" s="78"/>
      <c r="ZY119" s="78"/>
      <c r="ZZ119" s="78"/>
      <c r="AAA119" s="78"/>
      <c r="AAB119" s="78"/>
      <c r="AAC119" s="78"/>
      <c r="AAD119" s="78"/>
      <c r="AAE119" s="78"/>
      <c r="AAF119" s="78"/>
      <c r="AAG119" s="78"/>
      <c r="AAH119" s="78"/>
      <c r="AAI119" s="78"/>
      <c r="AAJ119" s="78"/>
      <c r="AAK119" s="78"/>
      <c r="AAL119" s="78"/>
      <c r="AAM119" s="78"/>
      <c r="AAN119" s="78"/>
      <c r="AAO119" s="78"/>
      <c r="AAP119" s="78"/>
      <c r="AAQ119" s="78"/>
      <c r="AAR119" s="78"/>
      <c r="AAS119" s="78"/>
      <c r="AAT119" s="78"/>
      <c r="AAU119" s="78"/>
      <c r="AAV119" s="78"/>
      <c r="AAW119" s="78"/>
      <c r="AAX119" s="78"/>
      <c r="AAY119" s="78"/>
      <c r="AAZ119" s="78"/>
      <c r="ABA119" s="78"/>
      <c r="ABB119" s="78"/>
      <c r="ABC119" s="78"/>
      <c r="ABD119" s="78"/>
      <c r="ABE119" s="78"/>
      <c r="ABF119" s="78"/>
      <c r="ABG119" s="78"/>
      <c r="ABH119" s="78"/>
      <c r="ABI119" s="78"/>
      <c r="ABJ119" s="78"/>
      <c r="ABK119" s="78"/>
      <c r="ABL119" s="78"/>
      <c r="ABM119" s="78"/>
      <c r="ABN119" s="78"/>
      <c r="ABO119" s="78"/>
      <c r="ABP119" s="78"/>
      <c r="ABQ119" s="78"/>
      <c r="ABR119" s="78"/>
      <c r="ABS119" s="78"/>
      <c r="ABT119" s="78"/>
      <c r="ABU119" s="78"/>
      <c r="ABV119" s="78"/>
      <c r="ABW119" s="78"/>
      <c r="ABX119" s="78"/>
      <c r="ABY119" s="78"/>
      <c r="ABZ119" s="78"/>
      <c r="ACA119" s="78"/>
      <c r="ACB119" s="78"/>
      <c r="ACC119" s="78"/>
      <c r="ACD119" s="78"/>
      <c r="ACE119" s="78"/>
      <c r="ACF119" s="78"/>
      <c r="ACG119" s="78"/>
      <c r="ACH119" s="78"/>
      <c r="ACI119" s="78"/>
      <c r="ACJ119" s="78"/>
      <c r="ACK119" s="78"/>
      <c r="ACL119" s="78"/>
      <c r="ACM119" s="78"/>
      <c r="ACN119" s="78"/>
      <c r="ACO119" s="78"/>
      <c r="ACP119" s="78"/>
      <c r="ACQ119" s="78"/>
      <c r="ACR119" s="78"/>
      <c r="ACS119" s="78"/>
      <c r="ACT119" s="78"/>
      <c r="ACU119" s="78"/>
      <c r="ACV119" s="78"/>
      <c r="ACW119" s="78"/>
      <c r="ACX119" s="78"/>
      <c r="ACY119" s="78"/>
      <c r="ACZ119" s="78"/>
      <c r="ADA119" s="78"/>
      <c r="ADB119" s="78"/>
      <c r="ADC119" s="78"/>
      <c r="ADD119" s="78"/>
      <c r="ADE119" s="78"/>
      <c r="ADF119" s="78"/>
      <c r="ADG119" s="78"/>
      <c r="ADH119" s="78"/>
      <c r="ADI119" s="78"/>
      <c r="ADJ119" s="78"/>
      <c r="ADK119" s="78"/>
      <c r="ADL119" s="78"/>
      <c r="ADM119" s="78"/>
      <c r="ADN119" s="78"/>
      <c r="ADO119" s="78"/>
      <c r="ADP119" s="78"/>
      <c r="ADQ119" s="78"/>
      <c r="ADR119" s="78"/>
      <c r="ADS119" s="78"/>
      <c r="ADT119" s="78"/>
      <c r="ADU119" s="78"/>
      <c r="ADV119" s="78"/>
      <c r="ADW119" s="78"/>
      <c r="ADX119" s="78"/>
      <c r="ADY119" s="78"/>
      <c r="ADZ119" s="78"/>
      <c r="AEA119" s="78"/>
      <c r="AEB119" s="78"/>
      <c r="AEC119" s="78"/>
      <c r="AED119" s="78"/>
      <c r="AEE119" s="78"/>
      <c r="AEF119" s="78"/>
      <c r="AEG119" s="78"/>
      <c r="AEH119" s="78"/>
      <c r="AEI119" s="78"/>
      <c r="AEJ119" s="78"/>
      <c r="AEK119" s="78"/>
      <c r="AEL119" s="78"/>
      <c r="AEM119" s="78"/>
      <c r="AEN119" s="78"/>
      <c r="AEO119" s="78"/>
      <c r="AEP119" s="78"/>
      <c r="AEQ119" s="78"/>
      <c r="AER119" s="78"/>
      <c r="AES119" s="78"/>
      <c r="AET119" s="78"/>
      <c r="AEU119" s="78"/>
      <c r="AEV119" s="78"/>
      <c r="AEW119" s="78"/>
      <c r="AEX119" s="78"/>
      <c r="AEY119" s="78"/>
      <c r="AEZ119" s="78"/>
      <c r="AFA119" s="78"/>
      <c r="AFB119" s="78"/>
      <c r="AFC119" s="78"/>
      <c r="AFD119" s="78"/>
      <c r="AFE119" s="78"/>
      <c r="AFF119" s="78"/>
      <c r="AFG119" s="78"/>
      <c r="AFH119" s="78"/>
      <c r="AFI119" s="78"/>
      <c r="AFJ119" s="78"/>
      <c r="AFK119" s="78"/>
      <c r="AFL119" s="78"/>
      <c r="AFM119" s="78"/>
      <c r="AFN119" s="78"/>
      <c r="AFO119" s="78"/>
      <c r="AFP119" s="78"/>
      <c r="AFQ119" s="78"/>
      <c r="AFR119" s="78"/>
      <c r="AFS119" s="78"/>
      <c r="AFT119" s="78"/>
      <c r="AFU119" s="78"/>
      <c r="AFV119" s="78"/>
      <c r="AFW119" s="78"/>
      <c r="AFX119" s="78"/>
      <c r="AFY119" s="78"/>
      <c r="AFZ119" s="78"/>
      <c r="AGA119" s="78"/>
      <c r="AGB119" s="78"/>
      <c r="AGC119" s="78"/>
      <c r="AGD119" s="78"/>
      <c r="AGE119" s="78"/>
      <c r="AGF119" s="78"/>
      <c r="AGG119" s="78"/>
      <c r="AGH119" s="78"/>
      <c r="AGI119" s="78"/>
      <c r="AGJ119" s="78"/>
      <c r="AGK119" s="78"/>
      <c r="AGL119" s="78"/>
      <c r="AGM119" s="78"/>
      <c r="AGN119" s="78"/>
      <c r="AGO119" s="78"/>
      <c r="AGP119" s="78"/>
      <c r="AGQ119" s="78"/>
      <c r="AGR119" s="78"/>
      <c r="AGS119" s="78"/>
      <c r="AGT119" s="78"/>
      <c r="AGU119" s="78"/>
      <c r="AGV119" s="78"/>
      <c r="AGW119" s="78"/>
      <c r="AGX119" s="78"/>
      <c r="AGY119" s="78"/>
      <c r="AGZ119" s="78"/>
      <c r="AHA119" s="78"/>
      <c r="AHB119" s="78"/>
      <c r="AHC119" s="78"/>
      <c r="AHD119" s="78"/>
      <c r="AHE119" s="78"/>
      <c r="AHF119" s="78"/>
      <c r="AHG119" s="78"/>
      <c r="AHH119" s="78"/>
      <c r="AHI119" s="78"/>
      <c r="AHJ119" s="78"/>
      <c r="AHK119" s="78"/>
      <c r="AHL119" s="78"/>
      <c r="AHM119" s="78"/>
      <c r="AHN119" s="78"/>
      <c r="AHO119" s="78"/>
      <c r="AHP119" s="78"/>
      <c r="AHQ119" s="78"/>
      <c r="AHR119" s="78"/>
      <c r="AHS119" s="78"/>
      <c r="AHT119" s="78"/>
      <c r="AHU119" s="78"/>
      <c r="AHV119" s="78"/>
      <c r="AHW119" s="78"/>
      <c r="AHX119" s="78"/>
      <c r="AHY119" s="78"/>
      <c r="AHZ119" s="78"/>
      <c r="AIA119" s="78"/>
      <c r="AIB119" s="78"/>
      <c r="AIC119" s="78"/>
      <c r="AID119" s="78"/>
      <c r="AIE119" s="78"/>
      <c r="AIF119" s="78"/>
      <c r="AIG119" s="78"/>
      <c r="AIH119" s="78"/>
      <c r="AII119" s="78"/>
      <c r="AIJ119" s="78"/>
      <c r="AIK119" s="78"/>
      <c r="AIL119" s="78"/>
      <c r="AIM119" s="78"/>
      <c r="AIN119" s="78"/>
      <c r="AIO119" s="78"/>
      <c r="AIP119" s="78"/>
      <c r="AIQ119" s="78"/>
      <c r="AIR119" s="78"/>
      <c r="AIS119" s="78"/>
      <c r="AIT119" s="78"/>
      <c r="AIU119" s="78"/>
      <c r="AIV119" s="78"/>
      <c r="AIW119" s="78"/>
      <c r="AIX119" s="78"/>
      <c r="AIY119" s="78"/>
      <c r="AIZ119" s="78"/>
      <c r="AJA119" s="78"/>
      <c r="AJB119" s="78"/>
      <c r="AJC119" s="78"/>
      <c r="AJD119" s="78"/>
      <c r="AJE119" s="78"/>
      <c r="AJF119" s="78"/>
      <c r="AJG119" s="78"/>
      <c r="AJH119" s="78"/>
      <c r="AJI119" s="78"/>
      <c r="AJJ119" s="78"/>
      <c r="AJK119" s="78"/>
      <c r="AJL119" s="78"/>
      <c r="AJM119" s="78"/>
      <c r="AJN119" s="78"/>
      <c r="AJO119" s="78"/>
      <c r="AJP119" s="78"/>
      <c r="AJQ119" s="78"/>
      <c r="AJR119" s="78"/>
      <c r="AJS119" s="78"/>
      <c r="AJT119" s="78"/>
      <c r="AJU119" s="78"/>
      <c r="AJV119" s="78"/>
      <c r="AJW119" s="78"/>
      <c r="AJX119" s="78"/>
      <c r="AJY119" s="78"/>
      <c r="AJZ119" s="78"/>
      <c r="AKA119" s="78"/>
      <c r="AKB119" s="78"/>
      <c r="AKC119" s="78"/>
      <c r="AKD119" s="78"/>
      <c r="AKE119" s="78"/>
      <c r="AKF119" s="78"/>
      <c r="AKG119" s="78"/>
      <c r="AKH119" s="78"/>
      <c r="AKI119" s="78"/>
      <c r="AKJ119" s="78"/>
      <c r="AKK119" s="78"/>
      <c r="AKL119" s="78"/>
      <c r="AKM119" s="78"/>
      <c r="AKN119" s="78"/>
      <c r="AKO119" s="78"/>
      <c r="AKP119" s="78"/>
      <c r="AKQ119" s="78"/>
      <c r="AKR119" s="78"/>
      <c r="AKS119" s="78"/>
      <c r="AKT119" s="78"/>
      <c r="AKU119" s="78"/>
      <c r="AKV119" s="78"/>
      <c r="AKW119" s="78"/>
      <c r="AKX119" s="78"/>
      <c r="AKY119" s="78"/>
      <c r="AKZ119" s="78"/>
      <c r="ALA119" s="78"/>
      <c r="ALB119" s="78"/>
      <c r="ALC119" s="78"/>
      <c r="ALD119" s="78"/>
      <c r="ALE119" s="78"/>
      <c r="ALF119" s="78"/>
      <c r="ALG119" s="78"/>
      <c r="ALH119" s="78"/>
      <c r="ALI119" s="78"/>
      <c r="ALJ119" s="78"/>
      <c r="ALK119" s="78"/>
      <c r="ALL119" s="78"/>
      <c r="ALM119" s="78"/>
      <c r="ALN119" s="78"/>
      <c r="ALO119" s="78"/>
      <c r="ALP119" s="78"/>
      <c r="ALQ119" s="78"/>
      <c r="ALR119" s="78"/>
      <c r="ALS119" s="78"/>
      <c r="ALT119" s="78"/>
      <c r="ALU119" s="78"/>
      <c r="ALV119" s="78"/>
      <c r="ALW119" s="78"/>
      <c r="ALX119" s="78"/>
      <c r="ALY119" s="78"/>
      <c r="ALZ119" s="78"/>
      <c r="AMA119" s="78"/>
      <c r="AMB119" s="78"/>
      <c r="AMC119" s="78"/>
      <c r="AMD119" s="78"/>
      <c r="AME119" s="78"/>
      <c r="AMF119" s="78"/>
      <c r="AMG119" s="78"/>
      <c r="AMH119" s="78"/>
      <c r="AMI119" s="78"/>
      <c r="AMJ119" s="78"/>
      <c r="AMK119" s="78"/>
    </row>
    <row r="120" spans="1:1025" s="79" customFormat="1" ht="33" customHeight="1">
      <c r="A120" s="72">
        <v>92</v>
      </c>
      <c r="B120" s="72">
        <v>10</v>
      </c>
      <c r="C120" s="66" t="s">
        <v>842</v>
      </c>
      <c r="D120" s="66" t="s">
        <v>843</v>
      </c>
      <c r="E120" s="66" t="s">
        <v>111</v>
      </c>
      <c r="F120" s="197"/>
      <c r="G120" s="66" t="s">
        <v>844</v>
      </c>
      <c r="H120" s="197">
        <v>48</v>
      </c>
      <c r="I120" s="197">
        <v>30</v>
      </c>
      <c r="J120" s="200">
        <v>2</v>
      </c>
      <c r="K120" s="19">
        <v>8</v>
      </c>
      <c r="L120" s="66" t="s">
        <v>845</v>
      </c>
      <c r="M120" s="97">
        <v>8</v>
      </c>
      <c r="N120" s="66" t="s">
        <v>845</v>
      </c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78"/>
      <c r="FU120" s="78"/>
      <c r="FV120" s="78"/>
      <c r="FW120" s="78"/>
      <c r="FX120" s="78"/>
      <c r="FY120" s="78"/>
      <c r="FZ120" s="78"/>
      <c r="GA120" s="78"/>
      <c r="GB120" s="78"/>
      <c r="GC120" s="78"/>
      <c r="GD120" s="78"/>
      <c r="GE120" s="78"/>
      <c r="GF120" s="78"/>
      <c r="GG120" s="78"/>
      <c r="GH120" s="78"/>
      <c r="GI120" s="78"/>
      <c r="GJ120" s="78"/>
      <c r="GK120" s="78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78"/>
      <c r="GW120" s="78"/>
      <c r="GX120" s="78"/>
      <c r="GY120" s="78"/>
      <c r="GZ120" s="78"/>
      <c r="HA120" s="78"/>
      <c r="HB120" s="78"/>
      <c r="HC120" s="78"/>
      <c r="HD120" s="78"/>
      <c r="HE120" s="78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78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78"/>
      <c r="IK120" s="78"/>
      <c r="IL120" s="78"/>
      <c r="IM120" s="78"/>
      <c r="IN120" s="78"/>
      <c r="IO120" s="78"/>
      <c r="IP120" s="78"/>
      <c r="IQ120" s="78"/>
      <c r="IR120" s="78"/>
      <c r="IS120" s="78"/>
      <c r="IT120" s="78"/>
      <c r="IU120" s="78"/>
      <c r="IV120" s="78"/>
      <c r="IW120" s="78"/>
      <c r="IX120" s="78"/>
      <c r="IY120" s="78"/>
      <c r="IZ120" s="78"/>
      <c r="JA120" s="78"/>
      <c r="JB120" s="78"/>
      <c r="JC120" s="78"/>
      <c r="JD120" s="78"/>
      <c r="JE120" s="78"/>
      <c r="JF120" s="78"/>
      <c r="JG120" s="78"/>
      <c r="JH120" s="78"/>
      <c r="JI120" s="78"/>
      <c r="JJ120" s="78"/>
      <c r="JK120" s="78"/>
      <c r="JL120" s="78"/>
      <c r="JM120" s="78"/>
      <c r="JN120" s="78"/>
      <c r="JO120" s="78"/>
      <c r="JP120" s="78"/>
      <c r="JQ120" s="78"/>
      <c r="JR120" s="78"/>
      <c r="JS120" s="78"/>
      <c r="JT120" s="78"/>
      <c r="JU120" s="78"/>
      <c r="JV120" s="78"/>
      <c r="JW120" s="78"/>
      <c r="JX120" s="78"/>
      <c r="JY120" s="78"/>
      <c r="JZ120" s="78"/>
      <c r="KA120" s="78"/>
      <c r="KB120" s="78"/>
      <c r="KC120" s="78"/>
      <c r="KD120" s="78"/>
      <c r="KE120" s="78"/>
      <c r="KF120" s="78"/>
      <c r="KG120" s="78"/>
      <c r="KH120" s="78"/>
      <c r="KI120" s="78"/>
      <c r="KJ120" s="78"/>
      <c r="KK120" s="78"/>
      <c r="KL120" s="78"/>
      <c r="KM120" s="78"/>
      <c r="KN120" s="78"/>
      <c r="KO120" s="78"/>
      <c r="KP120" s="78"/>
      <c r="KQ120" s="78"/>
      <c r="KR120" s="78"/>
      <c r="KS120" s="78"/>
      <c r="KT120" s="78"/>
      <c r="KU120" s="78"/>
      <c r="KV120" s="78"/>
      <c r="KW120" s="78"/>
      <c r="KX120" s="78"/>
      <c r="KY120" s="78"/>
      <c r="KZ120" s="78"/>
      <c r="LA120" s="78"/>
      <c r="LB120" s="78"/>
      <c r="LC120" s="78"/>
      <c r="LD120" s="78"/>
      <c r="LE120" s="78"/>
      <c r="LF120" s="78"/>
      <c r="LG120" s="78"/>
      <c r="LH120" s="78"/>
      <c r="LI120" s="78"/>
      <c r="LJ120" s="78"/>
      <c r="LK120" s="78"/>
      <c r="LL120" s="78"/>
      <c r="LM120" s="78"/>
      <c r="LN120" s="78"/>
      <c r="LO120" s="78"/>
      <c r="LP120" s="78"/>
      <c r="LQ120" s="78"/>
      <c r="LR120" s="78"/>
      <c r="LS120" s="78"/>
      <c r="LT120" s="78"/>
      <c r="LU120" s="78"/>
      <c r="LV120" s="78"/>
      <c r="LW120" s="78"/>
      <c r="LX120" s="78"/>
      <c r="LY120" s="78"/>
      <c r="LZ120" s="78"/>
      <c r="MA120" s="78"/>
      <c r="MB120" s="78"/>
      <c r="MC120" s="78"/>
      <c r="MD120" s="78"/>
      <c r="ME120" s="78"/>
      <c r="MF120" s="78"/>
      <c r="MG120" s="78"/>
      <c r="MH120" s="78"/>
      <c r="MI120" s="78"/>
      <c r="MJ120" s="78"/>
      <c r="MK120" s="78"/>
      <c r="ML120" s="78"/>
      <c r="MM120" s="78"/>
      <c r="MN120" s="78"/>
      <c r="MO120" s="78"/>
      <c r="MP120" s="78"/>
      <c r="MQ120" s="78"/>
      <c r="MR120" s="78"/>
      <c r="MS120" s="78"/>
      <c r="MT120" s="78"/>
      <c r="MU120" s="78"/>
      <c r="MV120" s="78"/>
      <c r="MW120" s="78"/>
      <c r="MX120" s="78"/>
      <c r="MY120" s="78"/>
      <c r="MZ120" s="78"/>
      <c r="NA120" s="78"/>
      <c r="NB120" s="78"/>
      <c r="NC120" s="78"/>
      <c r="ND120" s="78"/>
      <c r="NE120" s="78"/>
      <c r="NF120" s="78"/>
      <c r="NG120" s="78"/>
      <c r="NH120" s="78"/>
      <c r="NI120" s="78"/>
      <c r="NJ120" s="78"/>
      <c r="NK120" s="78"/>
      <c r="NL120" s="78"/>
      <c r="NM120" s="78"/>
      <c r="NN120" s="78"/>
      <c r="NO120" s="78"/>
      <c r="NP120" s="78"/>
      <c r="NQ120" s="78"/>
      <c r="NR120" s="78"/>
      <c r="NS120" s="78"/>
      <c r="NT120" s="78"/>
      <c r="NU120" s="78"/>
      <c r="NV120" s="78"/>
      <c r="NW120" s="78"/>
      <c r="NX120" s="78"/>
      <c r="NY120" s="78"/>
      <c r="NZ120" s="78"/>
      <c r="OA120" s="78"/>
      <c r="OB120" s="78"/>
      <c r="OC120" s="78"/>
      <c r="OD120" s="78"/>
      <c r="OE120" s="78"/>
      <c r="OF120" s="78"/>
      <c r="OG120" s="78"/>
      <c r="OH120" s="78"/>
      <c r="OI120" s="78"/>
      <c r="OJ120" s="78"/>
      <c r="OK120" s="78"/>
      <c r="OL120" s="78"/>
      <c r="OM120" s="78"/>
      <c r="ON120" s="78"/>
      <c r="OO120" s="78"/>
      <c r="OP120" s="78"/>
      <c r="OQ120" s="78"/>
      <c r="OR120" s="78"/>
      <c r="OS120" s="78"/>
      <c r="OT120" s="78"/>
      <c r="OU120" s="78"/>
      <c r="OV120" s="78"/>
      <c r="OW120" s="78"/>
      <c r="OX120" s="78"/>
      <c r="OY120" s="78"/>
      <c r="OZ120" s="78"/>
      <c r="PA120" s="78"/>
      <c r="PB120" s="78"/>
      <c r="PC120" s="78"/>
      <c r="PD120" s="78"/>
      <c r="PE120" s="78"/>
      <c r="PF120" s="78"/>
      <c r="PG120" s="78"/>
      <c r="PH120" s="78"/>
      <c r="PI120" s="78"/>
      <c r="PJ120" s="78"/>
      <c r="PK120" s="78"/>
      <c r="PL120" s="78"/>
      <c r="PM120" s="78"/>
      <c r="PN120" s="78"/>
      <c r="PO120" s="78"/>
      <c r="PP120" s="78"/>
      <c r="PQ120" s="78"/>
      <c r="PR120" s="78"/>
      <c r="PS120" s="78"/>
      <c r="PT120" s="78"/>
      <c r="PU120" s="78"/>
      <c r="PV120" s="78"/>
      <c r="PW120" s="78"/>
      <c r="PX120" s="78"/>
      <c r="PY120" s="78"/>
      <c r="PZ120" s="78"/>
      <c r="QA120" s="78"/>
      <c r="QB120" s="78"/>
      <c r="QC120" s="78"/>
      <c r="QD120" s="78"/>
      <c r="QE120" s="78"/>
      <c r="QF120" s="78"/>
      <c r="QG120" s="78"/>
      <c r="QH120" s="78"/>
      <c r="QI120" s="78"/>
      <c r="QJ120" s="78"/>
      <c r="QK120" s="78"/>
      <c r="QL120" s="78"/>
      <c r="QM120" s="78"/>
      <c r="QN120" s="78"/>
      <c r="QO120" s="78"/>
      <c r="QP120" s="78"/>
      <c r="QQ120" s="78"/>
      <c r="QR120" s="78"/>
      <c r="QS120" s="78"/>
      <c r="QT120" s="78"/>
      <c r="QU120" s="78"/>
      <c r="QV120" s="78"/>
      <c r="QW120" s="78"/>
      <c r="QX120" s="78"/>
      <c r="QY120" s="78"/>
      <c r="QZ120" s="78"/>
      <c r="RA120" s="78"/>
      <c r="RB120" s="78"/>
      <c r="RC120" s="78"/>
      <c r="RD120" s="78"/>
      <c r="RE120" s="78"/>
      <c r="RF120" s="78"/>
      <c r="RG120" s="78"/>
      <c r="RH120" s="78"/>
      <c r="RI120" s="78"/>
      <c r="RJ120" s="78"/>
      <c r="RK120" s="78"/>
      <c r="RL120" s="78"/>
      <c r="RM120" s="78"/>
      <c r="RN120" s="78"/>
      <c r="RO120" s="78"/>
      <c r="RP120" s="78"/>
      <c r="RQ120" s="78"/>
      <c r="RR120" s="78"/>
      <c r="RS120" s="78"/>
      <c r="RT120" s="78"/>
      <c r="RU120" s="78"/>
      <c r="RV120" s="78"/>
      <c r="RW120" s="78"/>
      <c r="RX120" s="78"/>
      <c r="RY120" s="78"/>
      <c r="RZ120" s="78"/>
      <c r="SA120" s="78"/>
      <c r="SB120" s="78"/>
      <c r="SC120" s="78"/>
      <c r="SD120" s="78"/>
      <c r="SE120" s="78"/>
      <c r="SF120" s="78"/>
      <c r="SG120" s="78"/>
      <c r="SH120" s="78"/>
      <c r="SI120" s="78"/>
      <c r="SJ120" s="78"/>
      <c r="SK120" s="78"/>
      <c r="SL120" s="78"/>
      <c r="SM120" s="78"/>
      <c r="SN120" s="78"/>
      <c r="SO120" s="78"/>
      <c r="SP120" s="78"/>
      <c r="SQ120" s="78"/>
      <c r="SR120" s="78"/>
      <c r="SS120" s="78"/>
      <c r="ST120" s="78"/>
      <c r="SU120" s="78"/>
      <c r="SV120" s="78"/>
      <c r="SW120" s="78"/>
      <c r="SX120" s="78"/>
      <c r="SY120" s="78"/>
      <c r="SZ120" s="78"/>
      <c r="TA120" s="78"/>
      <c r="TB120" s="78"/>
      <c r="TC120" s="78"/>
      <c r="TD120" s="78"/>
      <c r="TE120" s="78"/>
      <c r="TF120" s="78"/>
      <c r="TG120" s="78"/>
      <c r="TH120" s="78"/>
      <c r="TI120" s="78"/>
      <c r="TJ120" s="78"/>
      <c r="TK120" s="78"/>
      <c r="TL120" s="78"/>
      <c r="TM120" s="78"/>
      <c r="TN120" s="78"/>
      <c r="TO120" s="78"/>
      <c r="TP120" s="78"/>
      <c r="TQ120" s="78"/>
      <c r="TR120" s="78"/>
      <c r="TS120" s="78"/>
      <c r="TT120" s="78"/>
      <c r="TU120" s="78"/>
      <c r="TV120" s="78"/>
      <c r="TW120" s="78"/>
      <c r="TX120" s="78"/>
      <c r="TY120" s="78"/>
      <c r="TZ120" s="78"/>
      <c r="UA120" s="78"/>
      <c r="UB120" s="78"/>
      <c r="UC120" s="78"/>
      <c r="UD120" s="78"/>
      <c r="UE120" s="78"/>
      <c r="UF120" s="78"/>
      <c r="UG120" s="78"/>
      <c r="UH120" s="78"/>
      <c r="UI120" s="78"/>
      <c r="UJ120" s="78"/>
      <c r="UK120" s="78"/>
      <c r="UL120" s="78"/>
      <c r="UM120" s="78"/>
      <c r="UN120" s="78"/>
      <c r="UO120" s="78"/>
      <c r="UP120" s="78"/>
      <c r="UQ120" s="78"/>
      <c r="UR120" s="78"/>
      <c r="US120" s="78"/>
      <c r="UT120" s="78"/>
      <c r="UU120" s="78"/>
      <c r="UV120" s="78"/>
      <c r="UW120" s="78"/>
      <c r="UX120" s="78"/>
      <c r="UY120" s="78"/>
      <c r="UZ120" s="78"/>
      <c r="VA120" s="78"/>
      <c r="VB120" s="78"/>
      <c r="VC120" s="78"/>
      <c r="VD120" s="78"/>
      <c r="VE120" s="78"/>
      <c r="VF120" s="78"/>
      <c r="VG120" s="78"/>
      <c r="VH120" s="78"/>
      <c r="VI120" s="78"/>
      <c r="VJ120" s="78"/>
      <c r="VK120" s="78"/>
      <c r="VL120" s="78"/>
      <c r="VM120" s="78"/>
      <c r="VN120" s="78"/>
      <c r="VO120" s="78"/>
      <c r="VP120" s="78"/>
      <c r="VQ120" s="78"/>
      <c r="VR120" s="78"/>
      <c r="VS120" s="78"/>
      <c r="VT120" s="78"/>
      <c r="VU120" s="78"/>
      <c r="VV120" s="78"/>
      <c r="VW120" s="78"/>
      <c r="VX120" s="78"/>
      <c r="VY120" s="78"/>
      <c r="VZ120" s="78"/>
      <c r="WA120" s="78"/>
      <c r="WB120" s="78"/>
      <c r="WC120" s="78"/>
      <c r="WD120" s="78"/>
      <c r="WE120" s="78"/>
      <c r="WF120" s="78"/>
      <c r="WG120" s="78"/>
      <c r="WH120" s="78"/>
      <c r="WI120" s="78"/>
      <c r="WJ120" s="78"/>
      <c r="WK120" s="78"/>
      <c r="WL120" s="78"/>
      <c r="WM120" s="78"/>
      <c r="WN120" s="78"/>
      <c r="WO120" s="78"/>
      <c r="WP120" s="78"/>
      <c r="WQ120" s="78"/>
      <c r="WR120" s="78"/>
      <c r="WS120" s="78"/>
      <c r="WT120" s="78"/>
      <c r="WU120" s="78"/>
      <c r="WV120" s="78"/>
      <c r="WW120" s="78"/>
      <c r="WX120" s="78"/>
      <c r="WY120" s="78"/>
      <c r="WZ120" s="78"/>
      <c r="XA120" s="78"/>
      <c r="XB120" s="78"/>
      <c r="XC120" s="78"/>
      <c r="XD120" s="78"/>
      <c r="XE120" s="78"/>
      <c r="XF120" s="78"/>
      <c r="XG120" s="78"/>
      <c r="XH120" s="78"/>
      <c r="XI120" s="78"/>
      <c r="XJ120" s="78"/>
      <c r="XK120" s="78"/>
      <c r="XL120" s="78"/>
      <c r="XM120" s="78"/>
      <c r="XN120" s="78"/>
      <c r="XO120" s="78"/>
      <c r="XP120" s="78"/>
      <c r="XQ120" s="78"/>
      <c r="XR120" s="78"/>
      <c r="XS120" s="78"/>
      <c r="XT120" s="78"/>
      <c r="XU120" s="78"/>
      <c r="XV120" s="78"/>
      <c r="XW120" s="78"/>
      <c r="XX120" s="78"/>
      <c r="XY120" s="78"/>
      <c r="XZ120" s="78"/>
      <c r="YA120" s="78"/>
      <c r="YB120" s="78"/>
      <c r="YC120" s="78"/>
      <c r="YD120" s="78"/>
      <c r="YE120" s="78"/>
      <c r="YF120" s="78"/>
      <c r="YG120" s="78"/>
      <c r="YH120" s="78"/>
      <c r="YI120" s="78"/>
      <c r="YJ120" s="78"/>
      <c r="YK120" s="78"/>
      <c r="YL120" s="78"/>
      <c r="YM120" s="78"/>
      <c r="YN120" s="78"/>
      <c r="YO120" s="78"/>
      <c r="YP120" s="78"/>
      <c r="YQ120" s="78"/>
      <c r="YR120" s="78"/>
      <c r="YS120" s="78"/>
      <c r="YT120" s="78"/>
      <c r="YU120" s="78"/>
      <c r="YV120" s="78"/>
      <c r="YW120" s="78"/>
      <c r="YX120" s="78"/>
      <c r="YY120" s="78"/>
      <c r="YZ120" s="78"/>
      <c r="ZA120" s="78"/>
      <c r="ZB120" s="78"/>
      <c r="ZC120" s="78"/>
      <c r="ZD120" s="78"/>
      <c r="ZE120" s="78"/>
      <c r="ZF120" s="78"/>
      <c r="ZG120" s="78"/>
      <c r="ZH120" s="78"/>
      <c r="ZI120" s="78"/>
      <c r="ZJ120" s="78"/>
      <c r="ZK120" s="78"/>
      <c r="ZL120" s="78"/>
      <c r="ZM120" s="78"/>
      <c r="ZN120" s="78"/>
      <c r="ZO120" s="78"/>
      <c r="ZP120" s="78"/>
      <c r="ZQ120" s="78"/>
      <c r="ZR120" s="78"/>
      <c r="ZS120" s="78"/>
      <c r="ZT120" s="78"/>
      <c r="ZU120" s="78"/>
      <c r="ZV120" s="78"/>
      <c r="ZW120" s="78"/>
      <c r="ZX120" s="78"/>
      <c r="ZY120" s="78"/>
      <c r="ZZ120" s="78"/>
      <c r="AAA120" s="78"/>
      <c r="AAB120" s="78"/>
      <c r="AAC120" s="78"/>
      <c r="AAD120" s="78"/>
      <c r="AAE120" s="78"/>
      <c r="AAF120" s="78"/>
      <c r="AAG120" s="78"/>
      <c r="AAH120" s="78"/>
      <c r="AAI120" s="78"/>
      <c r="AAJ120" s="78"/>
      <c r="AAK120" s="78"/>
      <c r="AAL120" s="78"/>
      <c r="AAM120" s="78"/>
      <c r="AAN120" s="78"/>
      <c r="AAO120" s="78"/>
      <c r="AAP120" s="78"/>
      <c r="AAQ120" s="78"/>
      <c r="AAR120" s="78"/>
      <c r="AAS120" s="78"/>
      <c r="AAT120" s="78"/>
      <c r="AAU120" s="78"/>
      <c r="AAV120" s="78"/>
      <c r="AAW120" s="78"/>
      <c r="AAX120" s="78"/>
      <c r="AAY120" s="78"/>
      <c r="AAZ120" s="78"/>
      <c r="ABA120" s="78"/>
      <c r="ABB120" s="78"/>
      <c r="ABC120" s="78"/>
      <c r="ABD120" s="78"/>
      <c r="ABE120" s="78"/>
      <c r="ABF120" s="78"/>
      <c r="ABG120" s="78"/>
      <c r="ABH120" s="78"/>
      <c r="ABI120" s="78"/>
      <c r="ABJ120" s="78"/>
      <c r="ABK120" s="78"/>
      <c r="ABL120" s="78"/>
      <c r="ABM120" s="78"/>
      <c r="ABN120" s="78"/>
      <c r="ABO120" s="78"/>
      <c r="ABP120" s="78"/>
      <c r="ABQ120" s="78"/>
      <c r="ABR120" s="78"/>
      <c r="ABS120" s="78"/>
      <c r="ABT120" s="78"/>
      <c r="ABU120" s="78"/>
      <c r="ABV120" s="78"/>
      <c r="ABW120" s="78"/>
      <c r="ABX120" s="78"/>
      <c r="ABY120" s="78"/>
      <c r="ABZ120" s="78"/>
      <c r="ACA120" s="78"/>
      <c r="ACB120" s="78"/>
      <c r="ACC120" s="78"/>
      <c r="ACD120" s="78"/>
      <c r="ACE120" s="78"/>
      <c r="ACF120" s="78"/>
      <c r="ACG120" s="78"/>
      <c r="ACH120" s="78"/>
      <c r="ACI120" s="78"/>
      <c r="ACJ120" s="78"/>
      <c r="ACK120" s="78"/>
      <c r="ACL120" s="78"/>
      <c r="ACM120" s="78"/>
      <c r="ACN120" s="78"/>
      <c r="ACO120" s="78"/>
      <c r="ACP120" s="78"/>
      <c r="ACQ120" s="78"/>
      <c r="ACR120" s="78"/>
      <c r="ACS120" s="78"/>
      <c r="ACT120" s="78"/>
      <c r="ACU120" s="78"/>
      <c r="ACV120" s="78"/>
      <c r="ACW120" s="78"/>
      <c r="ACX120" s="78"/>
      <c r="ACY120" s="78"/>
      <c r="ACZ120" s="78"/>
      <c r="ADA120" s="78"/>
      <c r="ADB120" s="78"/>
      <c r="ADC120" s="78"/>
      <c r="ADD120" s="78"/>
      <c r="ADE120" s="78"/>
      <c r="ADF120" s="78"/>
      <c r="ADG120" s="78"/>
      <c r="ADH120" s="78"/>
      <c r="ADI120" s="78"/>
      <c r="ADJ120" s="78"/>
      <c r="ADK120" s="78"/>
      <c r="ADL120" s="78"/>
      <c r="ADM120" s="78"/>
      <c r="ADN120" s="78"/>
      <c r="ADO120" s="78"/>
      <c r="ADP120" s="78"/>
      <c r="ADQ120" s="78"/>
      <c r="ADR120" s="78"/>
      <c r="ADS120" s="78"/>
      <c r="ADT120" s="78"/>
      <c r="ADU120" s="78"/>
      <c r="ADV120" s="78"/>
      <c r="ADW120" s="78"/>
      <c r="ADX120" s="78"/>
      <c r="ADY120" s="78"/>
      <c r="ADZ120" s="78"/>
      <c r="AEA120" s="78"/>
      <c r="AEB120" s="78"/>
      <c r="AEC120" s="78"/>
      <c r="AED120" s="78"/>
      <c r="AEE120" s="78"/>
      <c r="AEF120" s="78"/>
      <c r="AEG120" s="78"/>
      <c r="AEH120" s="78"/>
      <c r="AEI120" s="78"/>
      <c r="AEJ120" s="78"/>
      <c r="AEK120" s="78"/>
      <c r="AEL120" s="78"/>
      <c r="AEM120" s="78"/>
      <c r="AEN120" s="78"/>
      <c r="AEO120" s="78"/>
      <c r="AEP120" s="78"/>
      <c r="AEQ120" s="78"/>
      <c r="AER120" s="78"/>
      <c r="AES120" s="78"/>
      <c r="AET120" s="78"/>
      <c r="AEU120" s="78"/>
      <c r="AEV120" s="78"/>
      <c r="AEW120" s="78"/>
      <c r="AEX120" s="78"/>
      <c r="AEY120" s="78"/>
      <c r="AEZ120" s="78"/>
      <c r="AFA120" s="78"/>
      <c r="AFB120" s="78"/>
      <c r="AFC120" s="78"/>
      <c r="AFD120" s="78"/>
      <c r="AFE120" s="78"/>
      <c r="AFF120" s="78"/>
      <c r="AFG120" s="78"/>
      <c r="AFH120" s="78"/>
      <c r="AFI120" s="78"/>
      <c r="AFJ120" s="78"/>
      <c r="AFK120" s="78"/>
      <c r="AFL120" s="78"/>
      <c r="AFM120" s="78"/>
      <c r="AFN120" s="78"/>
      <c r="AFO120" s="78"/>
      <c r="AFP120" s="78"/>
      <c r="AFQ120" s="78"/>
      <c r="AFR120" s="78"/>
      <c r="AFS120" s="78"/>
      <c r="AFT120" s="78"/>
      <c r="AFU120" s="78"/>
      <c r="AFV120" s="78"/>
      <c r="AFW120" s="78"/>
      <c r="AFX120" s="78"/>
      <c r="AFY120" s="78"/>
      <c r="AFZ120" s="78"/>
      <c r="AGA120" s="78"/>
      <c r="AGB120" s="78"/>
      <c r="AGC120" s="78"/>
      <c r="AGD120" s="78"/>
      <c r="AGE120" s="78"/>
      <c r="AGF120" s="78"/>
      <c r="AGG120" s="78"/>
      <c r="AGH120" s="78"/>
      <c r="AGI120" s="78"/>
      <c r="AGJ120" s="78"/>
      <c r="AGK120" s="78"/>
      <c r="AGL120" s="78"/>
      <c r="AGM120" s="78"/>
      <c r="AGN120" s="78"/>
      <c r="AGO120" s="78"/>
      <c r="AGP120" s="78"/>
      <c r="AGQ120" s="78"/>
      <c r="AGR120" s="78"/>
      <c r="AGS120" s="78"/>
      <c r="AGT120" s="78"/>
      <c r="AGU120" s="78"/>
      <c r="AGV120" s="78"/>
      <c r="AGW120" s="78"/>
      <c r="AGX120" s="78"/>
      <c r="AGY120" s="78"/>
      <c r="AGZ120" s="78"/>
      <c r="AHA120" s="78"/>
      <c r="AHB120" s="78"/>
      <c r="AHC120" s="78"/>
      <c r="AHD120" s="78"/>
      <c r="AHE120" s="78"/>
      <c r="AHF120" s="78"/>
      <c r="AHG120" s="78"/>
      <c r="AHH120" s="78"/>
      <c r="AHI120" s="78"/>
      <c r="AHJ120" s="78"/>
      <c r="AHK120" s="78"/>
      <c r="AHL120" s="78"/>
      <c r="AHM120" s="78"/>
      <c r="AHN120" s="78"/>
      <c r="AHO120" s="78"/>
      <c r="AHP120" s="78"/>
      <c r="AHQ120" s="78"/>
      <c r="AHR120" s="78"/>
      <c r="AHS120" s="78"/>
      <c r="AHT120" s="78"/>
      <c r="AHU120" s="78"/>
      <c r="AHV120" s="78"/>
      <c r="AHW120" s="78"/>
      <c r="AHX120" s="78"/>
      <c r="AHY120" s="78"/>
      <c r="AHZ120" s="78"/>
      <c r="AIA120" s="78"/>
      <c r="AIB120" s="78"/>
      <c r="AIC120" s="78"/>
      <c r="AID120" s="78"/>
      <c r="AIE120" s="78"/>
      <c r="AIF120" s="78"/>
      <c r="AIG120" s="78"/>
      <c r="AIH120" s="78"/>
      <c r="AII120" s="78"/>
      <c r="AIJ120" s="78"/>
      <c r="AIK120" s="78"/>
      <c r="AIL120" s="78"/>
      <c r="AIM120" s="78"/>
      <c r="AIN120" s="78"/>
      <c r="AIO120" s="78"/>
      <c r="AIP120" s="78"/>
      <c r="AIQ120" s="78"/>
      <c r="AIR120" s="78"/>
      <c r="AIS120" s="78"/>
      <c r="AIT120" s="78"/>
      <c r="AIU120" s="78"/>
      <c r="AIV120" s="78"/>
      <c r="AIW120" s="78"/>
      <c r="AIX120" s="78"/>
      <c r="AIY120" s="78"/>
      <c r="AIZ120" s="78"/>
      <c r="AJA120" s="78"/>
      <c r="AJB120" s="78"/>
      <c r="AJC120" s="78"/>
      <c r="AJD120" s="78"/>
      <c r="AJE120" s="78"/>
      <c r="AJF120" s="78"/>
      <c r="AJG120" s="78"/>
      <c r="AJH120" s="78"/>
      <c r="AJI120" s="78"/>
      <c r="AJJ120" s="78"/>
      <c r="AJK120" s="78"/>
      <c r="AJL120" s="78"/>
      <c r="AJM120" s="78"/>
      <c r="AJN120" s="78"/>
      <c r="AJO120" s="78"/>
      <c r="AJP120" s="78"/>
      <c r="AJQ120" s="78"/>
      <c r="AJR120" s="78"/>
      <c r="AJS120" s="78"/>
      <c r="AJT120" s="78"/>
      <c r="AJU120" s="78"/>
      <c r="AJV120" s="78"/>
      <c r="AJW120" s="78"/>
      <c r="AJX120" s="78"/>
      <c r="AJY120" s="78"/>
      <c r="AJZ120" s="78"/>
      <c r="AKA120" s="78"/>
      <c r="AKB120" s="78"/>
      <c r="AKC120" s="78"/>
      <c r="AKD120" s="78"/>
      <c r="AKE120" s="78"/>
      <c r="AKF120" s="78"/>
      <c r="AKG120" s="78"/>
      <c r="AKH120" s="78"/>
      <c r="AKI120" s="78"/>
      <c r="AKJ120" s="78"/>
      <c r="AKK120" s="78"/>
      <c r="AKL120" s="78"/>
      <c r="AKM120" s="78"/>
      <c r="AKN120" s="78"/>
      <c r="AKO120" s="78"/>
      <c r="AKP120" s="78"/>
      <c r="AKQ120" s="78"/>
      <c r="AKR120" s="78"/>
      <c r="AKS120" s="78"/>
      <c r="AKT120" s="78"/>
      <c r="AKU120" s="78"/>
      <c r="AKV120" s="78"/>
      <c r="AKW120" s="78"/>
      <c r="AKX120" s="78"/>
      <c r="AKY120" s="78"/>
      <c r="AKZ120" s="78"/>
      <c r="ALA120" s="78"/>
      <c r="ALB120" s="78"/>
      <c r="ALC120" s="78"/>
      <c r="ALD120" s="78"/>
      <c r="ALE120" s="78"/>
      <c r="ALF120" s="78"/>
      <c r="ALG120" s="78"/>
      <c r="ALH120" s="78"/>
      <c r="ALI120" s="78"/>
      <c r="ALJ120" s="78"/>
      <c r="ALK120" s="78"/>
      <c r="ALL120" s="78"/>
      <c r="ALM120" s="78"/>
      <c r="ALN120" s="78"/>
      <c r="ALO120" s="78"/>
      <c r="ALP120" s="78"/>
      <c r="ALQ120" s="78"/>
      <c r="ALR120" s="78"/>
      <c r="ALS120" s="78"/>
      <c r="ALT120" s="78"/>
      <c r="ALU120" s="78"/>
      <c r="ALV120" s="78"/>
      <c r="ALW120" s="78"/>
      <c r="ALX120" s="78"/>
      <c r="ALY120" s="78"/>
      <c r="ALZ120" s="78"/>
      <c r="AMA120" s="78"/>
      <c r="AMB120" s="78"/>
      <c r="AMC120" s="78"/>
      <c r="AMD120" s="78"/>
      <c r="AME120" s="78"/>
      <c r="AMF120" s="78"/>
      <c r="AMG120" s="78"/>
      <c r="AMH120" s="78"/>
      <c r="AMI120" s="78"/>
      <c r="AMJ120" s="78"/>
      <c r="AMK120" s="78"/>
    </row>
    <row r="121" spans="1:1025" s="78" customFormat="1" ht="43.5" customHeight="1">
      <c r="A121" s="72">
        <v>93</v>
      </c>
      <c r="B121" s="72">
        <v>11</v>
      </c>
      <c r="C121" s="66" t="s">
        <v>846</v>
      </c>
      <c r="D121" s="66" t="s">
        <v>31</v>
      </c>
      <c r="E121" s="66" t="s">
        <v>826</v>
      </c>
      <c r="F121" s="197"/>
      <c r="G121" s="66" t="s">
        <v>847</v>
      </c>
      <c r="H121" s="197">
        <v>25</v>
      </c>
      <c r="I121" s="197">
        <v>10</v>
      </c>
      <c r="J121" s="200">
        <v>1</v>
      </c>
      <c r="K121" s="19"/>
      <c r="L121" s="66" t="s">
        <v>848</v>
      </c>
      <c r="M121" s="63">
        <v>1</v>
      </c>
      <c r="N121" s="66" t="s">
        <v>848</v>
      </c>
    </row>
    <row r="122" spans="1:1025" s="78" customFormat="1" ht="43.5" customHeight="1">
      <c r="A122" s="72">
        <v>94</v>
      </c>
      <c r="B122" s="72">
        <v>12</v>
      </c>
      <c r="C122" s="66" t="s">
        <v>1008</v>
      </c>
      <c r="D122" s="66" t="s">
        <v>349</v>
      </c>
      <c r="E122" s="66" t="s">
        <v>111</v>
      </c>
      <c r="F122" s="197"/>
      <c r="G122" s="66" t="s">
        <v>849</v>
      </c>
      <c r="H122" s="197">
        <v>31</v>
      </c>
      <c r="I122" s="197">
        <v>31</v>
      </c>
      <c r="J122" s="200">
        <v>3</v>
      </c>
      <c r="K122" s="19">
        <v>14</v>
      </c>
      <c r="L122" s="66" t="s">
        <v>850</v>
      </c>
      <c r="M122" s="63">
        <v>14</v>
      </c>
      <c r="N122" s="66" t="s">
        <v>850</v>
      </c>
    </row>
    <row r="123" spans="1:1025" s="78" customFormat="1" ht="43.5" customHeight="1">
      <c r="A123" s="72">
        <v>95</v>
      </c>
      <c r="B123" s="72">
        <v>13</v>
      </c>
      <c r="C123" s="66" t="s">
        <v>851</v>
      </c>
      <c r="D123" s="66" t="s">
        <v>576</v>
      </c>
      <c r="E123" s="66" t="s">
        <v>852</v>
      </c>
      <c r="F123" s="197"/>
      <c r="G123" s="66" t="s">
        <v>577</v>
      </c>
      <c r="H123" s="197">
        <v>37.700000000000003</v>
      </c>
      <c r="I123" s="197">
        <v>37.700000000000003</v>
      </c>
      <c r="J123" s="200">
        <v>2</v>
      </c>
      <c r="K123" s="197"/>
      <c r="L123" s="62" t="s">
        <v>578</v>
      </c>
      <c r="M123" s="63"/>
      <c r="N123" s="62" t="s">
        <v>578</v>
      </c>
    </row>
    <row r="124" spans="1:1025" s="78" customFormat="1" ht="43.5" customHeight="1">
      <c r="A124" s="219">
        <v>96</v>
      </c>
      <c r="B124" s="219">
        <v>14</v>
      </c>
      <c r="C124" s="66" t="s">
        <v>1014</v>
      </c>
      <c r="D124" s="66" t="s">
        <v>740</v>
      </c>
      <c r="E124" s="66" t="s">
        <v>111</v>
      </c>
      <c r="F124" s="220"/>
      <c r="G124" s="66" t="s">
        <v>1015</v>
      </c>
      <c r="H124" s="220">
        <v>130</v>
      </c>
      <c r="I124" s="220">
        <v>100</v>
      </c>
      <c r="J124" s="200">
        <v>2</v>
      </c>
      <c r="K124" s="220">
        <v>24</v>
      </c>
      <c r="L124" s="62" t="s">
        <v>592</v>
      </c>
      <c r="M124" s="63">
        <v>24</v>
      </c>
      <c r="N124" s="62" t="s">
        <v>592</v>
      </c>
    </row>
    <row r="125" spans="1:1025" s="78" customFormat="1" ht="32.25" customHeight="1">
      <c r="A125" s="72">
        <v>97</v>
      </c>
      <c r="B125" s="72">
        <v>15</v>
      </c>
      <c r="C125" s="66" t="s">
        <v>853</v>
      </c>
      <c r="D125" s="66" t="s">
        <v>371</v>
      </c>
      <c r="E125" s="66" t="s">
        <v>111</v>
      </c>
      <c r="F125" s="197"/>
      <c r="G125" s="66" t="s">
        <v>844</v>
      </c>
      <c r="H125" s="197">
        <v>6</v>
      </c>
      <c r="I125" s="197">
        <v>6</v>
      </c>
      <c r="J125" s="200">
        <v>1</v>
      </c>
      <c r="K125" s="19">
        <v>1</v>
      </c>
      <c r="L125" s="66" t="s">
        <v>845</v>
      </c>
      <c r="M125" s="63">
        <v>90</v>
      </c>
      <c r="N125" s="66" t="s">
        <v>845</v>
      </c>
    </row>
    <row r="126" spans="1:1025" s="78" customFormat="1" ht="32.25" customHeight="1">
      <c r="A126" s="72">
        <v>98</v>
      </c>
      <c r="B126" s="72">
        <v>16</v>
      </c>
      <c r="C126" s="62" t="s">
        <v>200</v>
      </c>
      <c r="D126" s="62" t="s">
        <v>390</v>
      </c>
      <c r="E126" s="62" t="s">
        <v>111</v>
      </c>
      <c r="F126" s="63"/>
      <c r="G126" s="62"/>
      <c r="H126" s="63">
        <v>115</v>
      </c>
      <c r="I126" s="63">
        <v>115</v>
      </c>
      <c r="J126" s="63"/>
      <c r="K126" s="62"/>
      <c r="M126" s="63">
        <v>60</v>
      </c>
      <c r="N126" s="62" t="s">
        <v>391</v>
      </c>
    </row>
    <row r="127" spans="1:1025" s="78" customFormat="1" ht="32.25" customHeight="1">
      <c r="A127" s="72">
        <v>99</v>
      </c>
      <c r="B127" s="72">
        <v>17</v>
      </c>
      <c r="C127" s="62" t="s">
        <v>392</v>
      </c>
      <c r="D127" s="62"/>
      <c r="E127" s="62" t="s">
        <v>111</v>
      </c>
      <c r="F127" s="63"/>
      <c r="G127" s="62"/>
      <c r="H127" s="63">
        <f>SUM(H111:H126)</f>
        <v>1454.7399999999998</v>
      </c>
      <c r="I127" s="63">
        <v>260</v>
      </c>
      <c r="J127" s="63"/>
      <c r="K127" s="62"/>
      <c r="M127" s="63">
        <v>80</v>
      </c>
      <c r="N127" s="62" t="s">
        <v>391</v>
      </c>
    </row>
    <row r="128" spans="1:1025" s="80" customFormat="1" ht="37.5" customHeight="1">
      <c r="A128" s="128"/>
      <c r="B128" s="128"/>
      <c r="C128" s="101"/>
      <c r="D128" s="101"/>
      <c r="E128" s="101"/>
      <c r="F128" s="102"/>
      <c r="G128" s="101"/>
      <c r="H128" s="129">
        <f>H127+H126+H125+H124+H123+H122+H121+H120+H119+H118+H117+H116+H115+H114+H113+H112+H111</f>
        <v>2909.4800000000005</v>
      </c>
      <c r="I128" s="129">
        <f>I127+I126+I125+I124+I123+I122+I121+I120+I119+I118+I117+I116+I115+I114+I113+I112+I111</f>
        <v>1157.2399999999998</v>
      </c>
      <c r="J128" s="129">
        <f t="shared" ref="J128:L128" si="0">SUM(J111:J127)</f>
        <v>41</v>
      </c>
      <c r="K128" s="129">
        <f t="shared" si="0"/>
        <v>392</v>
      </c>
      <c r="L128" s="129">
        <f t="shared" si="0"/>
        <v>0</v>
      </c>
      <c r="M128" s="134">
        <f>M127+M126+M125+M124+M122+M121+M120+M117+M116+M115+M113+M112+M111</f>
        <v>379</v>
      </c>
      <c r="N128" s="101"/>
    </row>
    <row r="129" spans="1:1025" s="80" customFormat="1" ht="36" customHeight="1">
      <c r="A129" s="256" t="s">
        <v>115</v>
      </c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8"/>
    </row>
    <row r="130" spans="1:1025" s="79" customFormat="1" ht="43.5" customHeight="1">
      <c r="A130" s="72">
        <v>100</v>
      </c>
      <c r="B130" s="72">
        <v>1</v>
      </c>
      <c r="C130" s="62" t="s">
        <v>116</v>
      </c>
      <c r="D130" s="62" t="s">
        <v>117</v>
      </c>
      <c r="E130" s="62" t="s">
        <v>118</v>
      </c>
      <c r="F130" s="105">
        <v>2</v>
      </c>
      <c r="G130" s="62" t="s">
        <v>17</v>
      </c>
      <c r="H130" s="63">
        <v>120</v>
      </c>
      <c r="I130" s="63">
        <v>40</v>
      </c>
      <c r="J130" s="62" t="s">
        <v>337</v>
      </c>
      <c r="K130" s="78"/>
      <c r="L130" s="78"/>
      <c r="M130" s="92"/>
      <c r="N130" s="62" t="s">
        <v>354</v>
      </c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/>
      <c r="FZ130" s="78"/>
      <c r="GA130" s="78"/>
      <c r="GB130" s="78"/>
      <c r="GC130" s="78"/>
      <c r="GD130" s="78"/>
      <c r="GE130" s="78"/>
      <c r="GF130" s="78"/>
      <c r="GG130" s="78"/>
      <c r="GH130" s="78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78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78"/>
      <c r="IK130" s="78"/>
      <c r="IL130" s="78"/>
      <c r="IM130" s="78"/>
      <c r="IN130" s="78"/>
      <c r="IO130" s="78"/>
      <c r="IP130" s="78"/>
      <c r="IQ130" s="78"/>
      <c r="IR130" s="78"/>
      <c r="IS130" s="78"/>
      <c r="IT130" s="78"/>
      <c r="IU130" s="78"/>
      <c r="IV130" s="78"/>
      <c r="IW130" s="78"/>
      <c r="IX130" s="78"/>
      <c r="IY130" s="78"/>
      <c r="IZ130" s="78"/>
      <c r="JA130" s="78"/>
      <c r="JB130" s="78"/>
      <c r="JC130" s="78"/>
      <c r="JD130" s="78"/>
      <c r="JE130" s="78"/>
      <c r="JF130" s="78"/>
      <c r="JG130" s="78"/>
      <c r="JH130" s="78"/>
      <c r="JI130" s="78"/>
      <c r="JJ130" s="78"/>
      <c r="JK130" s="78"/>
      <c r="JL130" s="78"/>
      <c r="JM130" s="78"/>
      <c r="JN130" s="78"/>
      <c r="JO130" s="78"/>
      <c r="JP130" s="78"/>
      <c r="JQ130" s="78"/>
      <c r="JR130" s="78"/>
      <c r="JS130" s="78"/>
      <c r="JT130" s="78"/>
      <c r="JU130" s="78"/>
      <c r="JV130" s="78"/>
      <c r="JW130" s="78"/>
      <c r="JX130" s="78"/>
      <c r="JY130" s="78"/>
      <c r="JZ130" s="78"/>
      <c r="KA130" s="78"/>
      <c r="KB130" s="78"/>
      <c r="KC130" s="78"/>
      <c r="KD130" s="78"/>
      <c r="KE130" s="78"/>
      <c r="KF130" s="78"/>
      <c r="KG130" s="78"/>
      <c r="KH130" s="78"/>
      <c r="KI130" s="78"/>
      <c r="KJ130" s="78"/>
      <c r="KK130" s="78"/>
      <c r="KL130" s="78"/>
      <c r="KM130" s="78"/>
      <c r="KN130" s="78"/>
      <c r="KO130" s="78"/>
      <c r="KP130" s="78"/>
      <c r="KQ130" s="78"/>
      <c r="KR130" s="78"/>
      <c r="KS130" s="78"/>
      <c r="KT130" s="78"/>
      <c r="KU130" s="78"/>
      <c r="KV130" s="78"/>
      <c r="KW130" s="78"/>
      <c r="KX130" s="78"/>
      <c r="KY130" s="78"/>
      <c r="KZ130" s="78"/>
      <c r="LA130" s="78"/>
      <c r="LB130" s="78"/>
      <c r="LC130" s="78"/>
      <c r="LD130" s="78"/>
      <c r="LE130" s="78"/>
      <c r="LF130" s="78"/>
      <c r="LG130" s="78"/>
      <c r="LH130" s="78"/>
      <c r="LI130" s="78"/>
      <c r="LJ130" s="78"/>
      <c r="LK130" s="78"/>
      <c r="LL130" s="78"/>
      <c r="LM130" s="78"/>
      <c r="LN130" s="78"/>
      <c r="LO130" s="78"/>
      <c r="LP130" s="78"/>
      <c r="LQ130" s="78"/>
      <c r="LR130" s="78"/>
      <c r="LS130" s="78"/>
      <c r="LT130" s="78"/>
      <c r="LU130" s="78"/>
      <c r="LV130" s="78"/>
      <c r="LW130" s="78"/>
      <c r="LX130" s="78"/>
      <c r="LY130" s="78"/>
      <c r="LZ130" s="78"/>
      <c r="MA130" s="78"/>
      <c r="MB130" s="78"/>
      <c r="MC130" s="78"/>
      <c r="MD130" s="78"/>
      <c r="ME130" s="78"/>
      <c r="MF130" s="78"/>
      <c r="MG130" s="78"/>
      <c r="MH130" s="78"/>
      <c r="MI130" s="78"/>
      <c r="MJ130" s="78"/>
      <c r="MK130" s="78"/>
      <c r="ML130" s="78"/>
      <c r="MM130" s="78"/>
      <c r="MN130" s="78"/>
      <c r="MO130" s="78"/>
      <c r="MP130" s="78"/>
      <c r="MQ130" s="78"/>
      <c r="MR130" s="78"/>
      <c r="MS130" s="78"/>
      <c r="MT130" s="78"/>
      <c r="MU130" s="78"/>
      <c r="MV130" s="78"/>
      <c r="MW130" s="78"/>
      <c r="MX130" s="78"/>
      <c r="MY130" s="78"/>
      <c r="MZ130" s="78"/>
      <c r="NA130" s="78"/>
      <c r="NB130" s="78"/>
      <c r="NC130" s="78"/>
      <c r="ND130" s="78"/>
      <c r="NE130" s="78"/>
      <c r="NF130" s="78"/>
      <c r="NG130" s="78"/>
      <c r="NH130" s="78"/>
      <c r="NI130" s="78"/>
      <c r="NJ130" s="78"/>
      <c r="NK130" s="78"/>
      <c r="NL130" s="78"/>
      <c r="NM130" s="78"/>
      <c r="NN130" s="78"/>
      <c r="NO130" s="78"/>
      <c r="NP130" s="78"/>
      <c r="NQ130" s="78"/>
      <c r="NR130" s="78"/>
      <c r="NS130" s="78"/>
      <c r="NT130" s="78"/>
      <c r="NU130" s="78"/>
      <c r="NV130" s="78"/>
      <c r="NW130" s="78"/>
      <c r="NX130" s="78"/>
      <c r="NY130" s="78"/>
      <c r="NZ130" s="78"/>
      <c r="OA130" s="78"/>
      <c r="OB130" s="78"/>
      <c r="OC130" s="78"/>
      <c r="OD130" s="78"/>
      <c r="OE130" s="78"/>
      <c r="OF130" s="78"/>
      <c r="OG130" s="78"/>
      <c r="OH130" s="78"/>
      <c r="OI130" s="78"/>
      <c r="OJ130" s="78"/>
      <c r="OK130" s="78"/>
      <c r="OL130" s="78"/>
      <c r="OM130" s="78"/>
      <c r="ON130" s="78"/>
      <c r="OO130" s="78"/>
      <c r="OP130" s="78"/>
      <c r="OQ130" s="78"/>
      <c r="OR130" s="78"/>
      <c r="OS130" s="78"/>
      <c r="OT130" s="78"/>
      <c r="OU130" s="78"/>
      <c r="OV130" s="78"/>
      <c r="OW130" s="78"/>
      <c r="OX130" s="78"/>
      <c r="OY130" s="78"/>
      <c r="OZ130" s="78"/>
      <c r="PA130" s="78"/>
      <c r="PB130" s="78"/>
      <c r="PC130" s="78"/>
      <c r="PD130" s="78"/>
      <c r="PE130" s="78"/>
      <c r="PF130" s="78"/>
      <c r="PG130" s="78"/>
      <c r="PH130" s="78"/>
      <c r="PI130" s="78"/>
      <c r="PJ130" s="78"/>
      <c r="PK130" s="78"/>
      <c r="PL130" s="78"/>
      <c r="PM130" s="78"/>
      <c r="PN130" s="78"/>
      <c r="PO130" s="78"/>
      <c r="PP130" s="78"/>
      <c r="PQ130" s="78"/>
      <c r="PR130" s="78"/>
      <c r="PS130" s="78"/>
      <c r="PT130" s="78"/>
      <c r="PU130" s="78"/>
      <c r="PV130" s="78"/>
      <c r="PW130" s="78"/>
      <c r="PX130" s="78"/>
      <c r="PY130" s="78"/>
      <c r="PZ130" s="78"/>
      <c r="QA130" s="78"/>
      <c r="QB130" s="78"/>
      <c r="QC130" s="78"/>
      <c r="QD130" s="78"/>
      <c r="QE130" s="78"/>
      <c r="QF130" s="78"/>
      <c r="QG130" s="78"/>
      <c r="QH130" s="78"/>
      <c r="QI130" s="78"/>
      <c r="QJ130" s="78"/>
      <c r="QK130" s="78"/>
      <c r="QL130" s="78"/>
      <c r="QM130" s="78"/>
      <c r="QN130" s="78"/>
      <c r="QO130" s="78"/>
      <c r="QP130" s="78"/>
      <c r="QQ130" s="78"/>
      <c r="QR130" s="78"/>
      <c r="QS130" s="78"/>
      <c r="QT130" s="78"/>
      <c r="QU130" s="78"/>
      <c r="QV130" s="78"/>
      <c r="QW130" s="78"/>
      <c r="QX130" s="78"/>
      <c r="QY130" s="78"/>
      <c r="QZ130" s="78"/>
      <c r="RA130" s="78"/>
      <c r="RB130" s="78"/>
      <c r="RC130" s="78"/>
      <c r="RD130" s="78"/>
      <c r="RE130" s="78"/>
      <c r="RF130" s="78"/>
      <c r="RG130" s="78"/>
      <c r="RH130" s="78"/>
      <c r="RI130" s="78"/>
      <c r="RJ130" s="78"/>
      <c r="RK130" s="78"/>
      <c r="RL130" s="78"/>
      <c r="RM130" s="78"/>
      <c r="RN130" s="78"/>
      <c r="RO130" s="78"/>
      <c r="RP130" s="78"/>
      <c r="RQ130" s="78"/>
      <c r="RR130" s="78"/>
      <c r="RS130" s="78"/>
      <c r="RT130" s="78"/>
      <c r="RU130" s="78"/>
      <c r="RV130" s="78"/>
      <c r="RW130" s="78"/>
      <c r="RX130" s="78"/>
      <c r="RY130" s="78"/>
      <c r="RZ130" s="78"/>
      <c r="SA130" s="78"/>
      <c r="SB130" s="78"/>
      <c r="SC130" s="78"/>
      <c r="SD130" s="78"/>
      <c r="SE130" s="78"/>
      <c r="SF130" s="78"/>
      <c r="SG130" s="78"/>
      <c r="SH130" s="78"/>
      <c r="SI130" s="78"/>
      <c r="SJ130" s="78"/>
      <c r="SK130" s="78"/>
      <c r="SL130" s="78"/>
      <c r="SM130" s="78"/>
      <c r="SN130" s="78"/>
      <c r="SO130" s="78"/>
      <c r="SP130" s="78"/>
      <c r="SQ130" s="78"/>
      <c r="SR130" s="78"/>
      <c r="SS130" s="78"/>
      <c r="ST130" s="78"/>
      <c r="SU130" s="78"/>
      <c r="SV130" s="78"/>
      <c r="SW130" s="78"/>
      <c r="SX130" s="78"/>
      <c r="SY130" s="78"/>
      <c r="SZ130" s="78"/>
      <c r="TA130" s="78"/>
      <c r="TB130" s="78"/>
      <c r="TC130" s="78"/>
      <c r="TD130" s="78"/>
      <c r="TE130" s="78"/>
      <c r="TF130" s="78"/>
      <c r="TG130" s="78"/>
      <c r="TH130" s="78"/>
      <c r="TI130" s="78"/>
      <c r="TJ130" s="78"/>
      <c r="TK130" s="78"/>
      <c r="TL130" s="78"/>
      <c r="TM130" s="78"/>
      <c r="TN130" s="78"/>
      <c r="TO130" s="78"/>
      <c r="TP130" s="78"/>
      <c r="TQ130" s="78"/>
      <c r="TR130" s="78"/>
      <c r="TS130" s="78"/>
      <c r="TT130" s="78"/>
      <c r="TU130" s="78"/>
      <c r="TV130" s="78"/>
      <c r="TW130" s="78"/>
      <c r="TX130" s="78"/>
      <c r="TY130" s="78"/>
      <c r="TZ130" s="78"/>
      <c r="UA130" s="78"/>
      <c r="UB130" s="78"/>
      <c r="UC130" s="78"/>
      <c r="UD130" s="78"/>
      <c r="UE130" s="78"/>
      <c r="UF130" s="78"/>
      <c r="UG130" s="78"/>
      <c r="UH130" s="78"/>
      <c r="UI130" s="78"/>
      <c r="UJ130" s="78"/>
      <c r="UK130" s="78"/>
      <c r="UL130" s="78"/>
      <c r="UM130" s="78"/>
      <c r="UN130" s="78"/>
      <c r="UO130" s="78"/>
      <c r="UP130" s="78"/>
      <c r="UQ130" s="78"/>
      <c r="UR130" s="78"/>
      <c r="US130" s="78"/>
      <c r="UT130" s="78"/>
      <c r="UU130" s="78"/>
      <c r="UV130" s="78"/>
      <c r="UW130" s="78"/>
      <c r="UX130" s="78"/>
      <c r="UY130" s="78"/>
      <c r="UZ130" s="78"/>
      <c r="VA130" s="78"/>
      <c r="VB130" s="78"/>
      <c r="VC130" s="78"/>
      <c r="VD130" s="78"/>
      <c r="VE130" s="78"/>
      <c r="VF130" s="78"/>
      <c r="VG130" s="78"/>
      <c r="VH130" s="78"/>
      <c r="VI130" s="78"/>
      <c r="VJ130" s="78"/>
      <c r="VK130" s="78"/>
      <c r="VL130" s="78"/>
      <c r="VM130" s="78"/>
      <c r="VN130" s="78"/>
      <c r="VO130" s="78"/>
      <c r="VP130" s="78"/>
      <c r="VQ130" s="78"/>
      <c r="VR130" s="78"/>
      <c r="VS130" s="78"/>
      <c r="VT130" s="78"/>
      <c r="VU130" s="78"/>
      <c r="VV130" s="78"/>
      <c r="VW130" s="78"/>
      <c r="VX130" s="78"/>
      <c r="VY130" s="78"/>
      <c r="VZ130" s="78"/>
      <c r="WA130" s="78"/>
      <c r="WB130" s="78"/>
      <c r="WC130" s="78"/>
      <c r="WD130" s="78"/>
      <c r="WE130" s="78"/>
      <c r="WF130" s="78"/>
      <c r="WG130" s="78"/>
      <c r="WH130" s="78"/>
      <c r="WI130" s="78"/>
      <c r="WJ130" s="78"/>
      <c r="WK130" s="78"/>
      <c r="WL130" s="78"/>
      <c r="WM130" s="78"/>
      <c r="WN130" s="78"/>
      <c r="WO130" s="78"/>
      <c r="WP130" s="78"/>
      <c r="WQ130" s="78"/>
      <c r="WR130" s="78"/>
      <c r="WS130" s="78"/>
      <c r="WT130" s="78"/>
      <c r="WU130" s="78"/>
      <c r="WV130" s="78"/>
      <c r="WW130" s="78"/>
      <c r="WX130" s="78"/>
      <c r="WY130" s="78"/>
      <c r="WZ130" s="78"/>
      <c r="XA130" s="78"/>
      <c r="XB130" s="78"/>
      <c r="XC130" s="78"/>
      <c r="XD130" s="78"/>
      <c r="XE130" s="78"/>
      <c r="XF130" s="78"/>
      <c r="XG130" s="78"/>
      <c r="XH130" s="78"/>
      <c r="XI130" s="78"/>
      <c r="XJ130" s="78"/>
      <c r="XK130" s="78"/>
      <c r="XL130" s="78"/>
      <c r="XM130" s="78"/>
      <c r="XN130" s="78"/>
      <c r="XO130" s="78"/>
      <c r="XP130" s="78"/>
      <c r="XQ130" s="78"/>
      <c r="XR130" s="78"/>
      <c r="XS130" s="78"/>
      <c r="XT130" s="78"/>
      <c r="XU130" s="78"/>
      <c r="XV130" s="78"/>
      <c r="XW130" s="78"/>
      <c r="XX130" s="78"/>
      <c r="XY130" s="78"/>
      <c r="XZ130" s="78"/>
      <c r="YA130" s="78"/>
      <c r="YB130" s="78"/>
      <c r="YC130" s="78"/>
      <c r="YD130" s="78"/>
      <c r="YE130" s="78"/>
      <c r="YF130" s="78"/>
      <c r="YG130" s="78"/>
      <c r="YH130" s="78"/>
      <c r="YI130" s="78"/>
      <c r="YJ130" s="78"/>
      <c r="YK130" s="78"/>
      <c r="YL130" s="78"/>
      <c r="YM130" s="78"/>
      <c r="YN130" s="78"/>
      <c r="YO130" s="78"/>
      <c r="YP130" s="78"/>
      <c r="YQ130" s="78"/>
      <c r="YR130" s="78"/>
      <c r="YS130" s="78"/>
      <c r="YT130" s="78"/>
      <c r="YU130" s="78"/>
      <c r="YV130" s="78"/>
      <c r="YW130" s="78"/>
      <c r="YX130" s="78"/>
      <c r="YY130" s="78"/>
      <c r="YZ130" s="78"/>
      <c r="ZA130" s="78"/>
      <c r="ZB130" s="78"/>
      <c r="ZC130" s="78"/>
      <c r="ZD130" s="78"/>
      <c r="ZE130" s="78"/>
      <c r="ZF130" s="78"/>
      <c r="ZG130" s="78"/>
      <c r="ZH130" s="78"/>
      <c r="ZI130" s="78"/>
      <c r="ZJ130" s="78"/>
      <c r="ZK130" s="78"/>
      <c r="ZL130" s="78"/>
      <c r="ZM130" s="78"/>
      <c r="ZN130" s="78"/>
      <c r="ZO130" s="78"/>
      <c r="ZP130" s="78"/>
      <c r="ZQ130" s="78"/>
      <c r="ZR130" s="78"/>
      <c r="ZS130" s="78"/>
      <c r="ZT130" s="78"/>
      <c r="ZU130" s="78"/>
      <c r="ZV130" s="78"/>
      <c r="ZW130" s="78"/>
      <c r="ZX130" s="78"/>
      <c r="ZY130" s="78"/>
      <c r="ZZ130" s="78"/>
      <c r="AAA130" s="78"/>
      <c r="AAB130" s="78"/>
      <c r="AAC130" s="78"/>
      <c r="AAD130" s="78"/>
      <c r="AAE130" s="78"/>
      <c r="AAF130" s="78"/>
      <c r="AAG130" s="78"/>
      <c r="AAH130" s="78"/>
      <c r="AAI130" s="78"/>
      <c r="AAJ130" s="78"/>
      <c r="AAK130" s="78"/>
      <c r="AAL130" s="78"/>
      <c r="AAM130" s="78"/>
      <c r="AAN130" s="78"/>
      <c r="AAO130" s="78"/>
      <c r="AAP130" s="78"/>
      <c r="AAQ130" s="78"/>
      <c r="AAR130" s="78"/>
      <c r="AAS130" s="78"/>
      <c r="AAT130" s="78"/>
      <c r="AAU130" s="78"/>
      <c r="AAV130" s="78"/>
      <c r="AAW130" s="78"/>
      <c r="AAX130" s="78"/>
      <c r="AAY130" s="78"/>
      <c r="AAZ130" s="78"/>
      <c r="ABA130" s="78"/>
      <c r="ABB130" s="78"/>
      <c r="ABC130" s="78"/>
      <c r="ABD130" s="78"/>
      <c r="ABE130" s="78"/>
      <c r="ABF130" s="78"/>
      <c r="ABG130" s="78"/>
      <c r="ABH130" s="78"/>
      <c r="ABI130" s="78"/>
      <c r="ABJ130" s="78"/>
      <c r="ABK130" s="78"/>
      <c r="ABL130" s="78"/>
      <c r="ABM130" s="78"/>
      <c r="ABN130" s="78"/>
      <c r="ABO130" s="78"/>
      <c r="ABP130" s="78"/>
      <c r="ABQ130" s="78"/>
      <c r="ABR130" s="78"/>
      <c r="ABS130" s="78"/>
      <c r="ABT130" s="78"/>
      <c r="ABU130" s="78"/>
      <c r="ABV130" s="78"/>
      <c r="ABW130" s="78"/>
      <c r="ABX130" s="78"/>
      <c r="ABY130" s="78"/>
      <c r="ABZ130" s="78"/>
      <c r="ACA130" s="78"/>
      <c r="ACB130" s="78"/>
      <c r="ACC130" s="78"/>
      <c r="ACD130" s="78"/>
      <c r="ACE130" s="78"/>
      <c r="ACF130" s="78"/>
      <c r="ACG130" s="78"/>
      <c r="ACH130" s="78"/>
      <c r="ACI130" s="78"/>
      <c r="ACJ130" s="78"/>
      <c r="ACK130" s="78"/>
      <c r="ACL130" s="78"/>
      <c r="ACM130" s="78"/>
      <c r="ACN130" s="78"/>
      <c r="ACO130" s="78"/>
      <c r="ACP130" s="78"/>
      <c r="ACQ130" s="78"/>
      <c r="ACR130" s="78"/>
      <c r="ACS130" s="78"/>
      <c r="ACT130" s="78"/>
      <c r="ACU130" s="78"/>
      <c r="ACV130" s="78"/>
      <c r="ACW130" s="78"/>
      <c r="ACX130" s="78"/>
      <c r="ACY130" s="78"/>
      <c r="ACZ130" s="78"/>
      <c r="ADA130" s="78"/>
      <c r="ADB130" s="78"/>
      <c r="ADC130" s="78"/>
      <c r="ADD130" s="78"/>
      <c r="ADE130" s="78"/>
      <c r="ADF130" s="78"/>
      <c r="ADG130" s="78"/>
      <c r="ADH130" s="78"/>
      <c r="ADI130" s="78"/>
      <c r="ADJ130" s="78"/>
      <c r="ADK130" s="78"/>
      <c r="ADL130" s="78"/>
      <c r="ADM130" s="78"/>
      <c r="ADN130" s="78"/>
      <c r="ADO130" s="78"/>
      <c r="ADP130" s="78"/>
      <c r="ADQ130" s="78"/>
      <c r="ADR130" s="78"/>
      <c r="ADS130" s="78"/>
      <c r="ADT130" s="78"/>
      <c r="ADU130" s="78"/>
      <c r="ADV130" s="78"/>
      <c r="ADW130" s="78"/>
      <c r="ADX130" s="78"/>
      <c r="ADY130" s="78"/>
      <c r="ADZ130" s="78"/>
      <c r="AEA130" s="78"/>
      <c r="AEB130" s="78"/>
      <c r="AEC130" s="78"/>
      <c r="AED130" s="78"/>
      <c r="AEE130" s="78"/>
      <c r="AEF130" s="78"/>
      <c r="AEG130" s="78"/>
      <c r="AEH130" s="78"/>
      <c r="AEI130" s="78"/>
      <c r="AEJ130" s="78"/>
      <c r="AEK130" s="78"/>
      <c r="AEL130" s="78"/>
      <c r="AEM130" s="78"/>
      <c r="AEN130" s="78"/>
      <c r="AEO130" s="78"/>
      <c r="AEP130" s="78"/>
      <c r="AEQ130" s="78"/>
      <c r="AER130" s="78"/>
      <c r="AES130" s="78"/>
      <c r="AET130" s="78"/>
      <c r="AEU130" s="78"/>
      <c r="AEV130" s="78"/>
      <c r="AEW130" s="78"/>
      <c r="AEX130" s="78"/>
      <c r="AEY130" s="78"/>
      <c r="AEZ130" s="78"/>
      <c r="AFA130" s="78"/>
      <c r="AFB130" s="78"/>
      <c r="AFC130" s="78"/>
      <c r="AFD130" s="78"/>
      <c r="AFE130" s="78"/>
      <c r="AFF130" s="78"/>
      <c r="AFG130" s="78"/>
      <c r="AFH130" s="78"/>
      <c r="AFI130" s="78"/>
      <c r="AFJ130" s="78"/>
      <c r="AFK130" s="78"/>
      <c r="AFL130" s="78"/>
      <c r="AFM130" s="78"/>
      <c r="AFN130" s="78"/>
      <c r="AFO130" s="78"/>
      <c r="AFP130" s="78"/>
      <c r="AFQ130" s="78"/>
      <c r="AFR130" s="78"/>
      <c r="AFS130" s="78"/>
      <c r="AFT130" s="78"/>
      <c r="AFU130" s="78"/>
      <c r="AFV130" s="78"/>
      <c r="AFW130" s="78"/>
      <c r="AFX130" s="78"/>
      <c r="AFY130" s="78"/>
      <c r="AFZ130" s="78"/>
      <c r="AGA130" s="78"/>
      <c r="AGB130" s="78"/>
      <c r="AGC130" s="78"/>
      <c r="AGD130" s="78"/>
      <c r="AGE130" s="78"/>
      <c r="AGF130" s="78"/>
      <c r="AGG130" s="78"/>
      <c r="AGH130" s="78"/>
      <c r="AGI130" s="78"/>
      <c r="AGJ130" s="78"/>
      <c r="AGK130" s="78"/>
      <c r="AGL130" s="78"/>
      <c r="AGM130" s="78"/>
      <c r="AGN130" s="78"/>
      <c r="AGO130" s="78"/>
      <c r="AGP130" s="78"/>
      <c r="AGQ130" s="78"/>
      <c r="AGR130" s="78"/>
      <c r="AGS130" s="78"/>
      <c r="AGT130" s="78"/>
      <c r="AGU130" s="78"/>
      <c r="AGV130" s="78"/>
      <c r="AGW130" s="78"/>
      <c r="AGX130" s="78"/>
      <c r="AGY130" s="78"/>
      <c r="AGZ130" s="78"/>
      <c r="AHA130" s="78"/>
      <c r="AHB130" s="78"/>
      <c r="AHC130" s="78"/>
      <c r="AHD130" s="78"/>
      <c r="AHE130" s="78"/>
      <c r="AHF130" s="78"/>
      <c r="AHG130" s="78"/>
      <c r="AHH130" s="78"/>
      <c r="AHI130" s="78"/>
      <c r="AHJ130" s="78"/>
      <c r="AHK130" s="78"/>
      <c r="AHL130" s="78"/>
      <c r="AHM130" s="78"/>
      <c r="AHN130" s="78"/>
      <c r="AHO130" s="78"/>
      <c r="AHP130" s="78"/>
      <c r="AHQ130" s="78"/>
      <c r="AHR130" s="78"/>
      <c r="AHS130" s="78"/>
      <c r="AHT130" s="78"/>
      <c r="AHU130" s="78"/>
      <c r="AHV130" s="78"/>
      <c r="AHW130" s="78"/>
      <c r="AHX130" s="78"/>
      <c r="AHY130" s="78"/>
      <c r="AHZ130" s="78"/>
      <c r="AIA130" s="78"/>
      <c r="AIB130" s="78"/>
      <c r="AIC130" s="78"/>
      <c r="AID130" s="78"/>
      <c r="AIE130" s="78"/>
      <c r="AIF130" s="78"/>
      <c r="AIG130" s="78"/>
      <c r="AIH130" s="78"/>
      <c r="AII130" s="78"/>
      <c r="AIJ130" s="78"/>
      <c r="AIK130" s="78"/>
      <c r="AIL130" s="78"/>
      <c r="AIM130" s="78"/>
      <c r="AIN130" s="78"/>
      <c r="AIO130" s="78"/>
      <c r="AIP130" s="78"/>
      <c r="AIQ130" s="78"/>
      <c r="AIR130" s="78"/>
      <c r="AIS130" s="78"/>
      <c r="AIT130" s="78"/>
      <c r="AIU130" s="78"/>
      <c r="AIV130" s="78"/>
      <c r="AIW130" s="78"/>
      <c r="AIX130" s="78"/>
      <c r="AIY130" s="78"/>
      <c r="AIZ130" s="78"/>
      <c r="AJA130" s="78"/>
      <c r="AJB130" s="78"/>
      <c r="AJC130" s="78"/>
      <c r="AJD130" s="78"/>
      <c r="AJE130" s="78"/>
      <c r="AJF130" s="78"/>
      <c r="AJG130" s="78"/>
      <c r="AJH130" s="78"/>
      <c r="AJI130" s="78"/>
      <c r="AJJ130" s="78"/>
      <c r="AJK130" s="78"/>
      <c r="AJL130" s="78"/>
      <c r="AJM130" s="78"/>
      <c r="AJN130" s="78"/>
      <c r="AJO130" s="78"/>
      <c r="AJP130" s="78"/>
      <c r="AJQ130" s="78"/>
      <c r="AJR130" s="78"/>
      <c r="AJS130" s="78"/>
      <c r="AJT130" s="78"/>
      <c r="AJU130" s="78"/>
      <c r="AJV130" s="78"/>
      <c r="AJW130" s="78"/>
      <c r="AJX130" s="78"/>
      <c r="AJY130" s="78"/>
      <c r="AJZ130" s="78"/>
      <c r="AKA130" s="78"/>
      <c r="AKB130" s="78"/>
      <c r="AKC130" s="78"/>
      <c r="AKD130" s="78"/>
      <c r="AKE130" s="78"/>
      <c r="AKF130" s="78"/>
      <c r="AKG130" s="78"/>
      <c r="AKH130" s="78"/>
      <c r="AKI130" s="78"/>
      <c r="AKJ130" s="78"/>
      <c r="AKK130" s="78"/>
      <c r="AKL130" s="78"/>
      <c r="AKM130" s="78"/>
      <c r="AKN130" s="78"/>
      <c r="AKO130" s="78"/>
      <c r="AKP130" s="78"/>
      <c r="AKQ130" s="78"/>
      <c r="AKR130" s="78"/>
      <c r="AKS130" s="78"/>
      <c r="AKT130" s="78"/>
      <c r="AKU130" s="78"/>
      <c r="AKV130" s="78"/>
      <c r="AKW130" s="78"/>
      <c r="AKX130" s="78"/>
      <c r="AKY130" s="78"/>
      <c r="AKZ130" s="78"/>
      <c r="ALA130" s="78"/>
      <c r="ALB130" s="78"/>
      <c r="ALC130" s="78"/>
      <c r="ALD130" s="78"/>
      <c r="ALE130" s="78"/>
      <c r="ALF130" s="78"/>
      <c r="ALG130" s="78"/>
      <c r="ALH130" s="78"/>
      <c r="ALI130" s="78"/>
      <c r="ALJ130" s="78"/>
      <c r="ALK130" s="78"/>
      <c r="ALL130" s="78"/>
      <c r="ALM130" s="78"/>
      <c r="ALN130" s="78"/>
      <c r="ALO130" s="78"/>
      <c r="ALP130" s="78"/>
      <c r="ALQ130" s="78"/>
      <c r="ALR130" s="78"/>
      <c r="ALS130" s="78"/>
      <c r="ALT130" s="78"/>
      <c r="ALU130" s="78"/>
      <c r="ALV130" s="78"/>
      <c r="ALW130" s="78"/>
      <c r="ALX130" s="78"/>
      <c r="ALY130" s="78"/>
      <c r="ALZ130" s="78"/>
      <c r="AMA130" s="78"/>
      <c r="AMB130" s="78"/>
      <c r="AMC130" s="78"/>
      <c r="AMD130" s="78"/>
      <c r="AME130" s="78"/>
      <c r="AMF130" s="78"/>
      <c r="AMG130" s="78"/>
      <c r="AMH130" s="78"/>
      <c r="AMI130" s="78"/>
      <c r="AMJ130" s="78"/>
      <c r="AMK130" s="78"/>
    </row>
    <row r="131" spans="1:1025" s="79" customFormat="1" ht="51" customHeight="1">
      <c r="A131" s="72">
        <v>101</v>
      </c>
      <c r="B131" s="72">
        <v>2</v>
      </c>
      <c r="C131" s="62" t="s">
        <v>119</v>
      </c>
      <c r="D131" s="62" t="s">
        <v>106</v>
      </c>
      <c r="E131" s="62" t="s">
        <v>118</v>
      </c>
      <c r="F131" s="105">
        <v>2</v>
      </c>
      <c r="G131" s="62" t="s">
        <v>248</v>
      </c>
      <c r="H131" s="63">
        <v>32.6</v>
      </c>
      <c r="I131" s="63">
        <v>20</v>
      </c>
      <c r="J131" s="62" t="s">
        <v>120</v>
      </c>
      <c r="K131" s="78"/>
      <c r="L131" s="78"/>
      <c r="M131" s="92"/>
      <c r="N131" s="62" t="s">
        <v>120</v>
      </c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/>
      <c r="FZ131" s="78"/>
      <c r="GA131" s="78"/>
      <c r="GB131" s="78"/>
      <c r="GC131" s="78"/>
      <c r="GD131" s="78"/>
      <c r="GE131" s="78"/>
      <c r="GF131" s="78"/>
      <c r="GG131" s="78"/>
      <c r="GH131" s="78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78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78"/>
      <c r="IK131" s="78"/>
      <c r="IL131" s="78"/>
      <c r="IM131" s="78"/>
      <c r="IN131" s="78"/>
      <c r="IO131" s="78"/>
      <c r="IP131" s="78"/>
      <c r="IQ131" s="78"/>
      <c r="IR131" s="78"/>
      <c r="IS131" s="78"/>
      <c r="IT131" s="78"/>
      <c r="IU131" s="78"/>
      <c r="IV131" s="78"/>
      <c r="IW131" s="78"/>
      <c r="IX131" s="78"/>
      <c r="IY131" s="78"/>
      <c r="IZ131" s="78"/>
      <c r="JA131" s="78"/>
      <c r="JB131" s="78"/>
      <c r="JC131" s="78"/>
      <c r="JD131" s="78"/>
      <c r="JE131" s="78"/>
      <c r="JF131" s="78"/>
      <c r="JG131" s="78"/>
      <c r="JH131" s="78"/>
      <c r="JI131" s="78"/>
      <c r="JJ131" s="78"/>
      <c r="JK131" s="78"/>
      <c r="JL131" s="78"/>
      <c r="JM131" s="78"/>
      <c r="JN131" s="78"/>
      <c r="JO131" s="78"/>
      <c r="JP131" s="78"/>
      <c r="JQ131" s="78"/>
      <c r="JR131" s="78"/>
      <c r="JS131" s="78"/>
      <c r="JT131" s="78"/>
      <c r="JU131" s="78"/>
      <c r="JV131" s="78"/>
      <c r="JW131" s="78"/>
      <c r="JX131" s="78"/>
      <c r="JY131" s="78"/>
      <c r="JZ131" s="78"/>
      <c r="KA131" s="78"/>
      <c r="KB131" s="78"/>
      <c r="KC131" s="78"/>
      <c r="KD131" s="78"/>
      <c r="KE131" s="78"/>
      <c r="KF131" s="78"/>
      <c r="KG131" s="78"/>
      <c r="KH131" s="78"/>
      <c r="KI131" s="78"/>
      <c r="KJ131" s="78"/>
      <c r="KK131" s="78"/>
      <c r="KL131" s="78"/>
      <c r="KM131" s="78"/>
      <c r="KN131" s="78"/>
      <c r="KO131" s="78"/>
      <c r="KP131" s="78"/>
      <c r="KQ131" s="78"/>
      <c r="KR131" s="78"/>
      <c r="KS131" s="78"/>
      <c r="KT131" s="78"/>
      <c r="KU131" s="78"/>
      <c r="KV131" s="78"/>
      <c r="KW131" s="78"/>
      <c r="KX131" s="78"/>
      <c r="KY131" s="78"/>
      <c r="KZ131" s="78"/>
      <c r="LA131" s="78"/>
      <c r="LB131" s="78"/>
      <c r="LC131" s="78"/>
      <c r="LD131" s="78"/>
      <c r="LE131" s="78"/>
      <c r="LF131" s="78"/>
      <c r="LG131" s="78"/>
      <c r="LH131" s="78"/>
      <c r="LI131" s="78"/>
      <c r="LJ131" s="78"/>
      <c r="LK131" s="78"/>
      <c r="LL131" s="78"/>
      <c r="LM131" s="78"/>
      <c r="LN131" s="78"/>
      <c r="LO131" s="78"/>
      <c r="LP131" s="78"/>
      <c r="LQ131" s="78"/>
      <c r="LR131" s="78"/>
      <c r="LS131" s="78"/>
      <c r="LT131" s="78"/>
      <c r="LU131" s="78"/>
      <c r="LV131" s="78"/>
      <c r="LW131" s="78"/>
      <c r="LX131" s="78"/>
      <c r="LY131" s="78"/>
      <c r="LZ131" s="78"/>
      <c r="MA131" s="78"/>
      <c r="MB131" s="78"/>
      <c r="MC131" s="78"/>
      <c r="MD131" s="78"/>
      <c r="ME131" s="78"/>
      <c r="MF131" s="78"/>
      <c r="MG131" s="78"/>
      <c r="MH131" s="78"/>
      <c r="MI131" s="78"/>
      <c r="MJ131" s="78"/>
      <c r="MK131" s="78"/>
      <c r="ML131" s="78"/>
      <c r="MM131" s="78"/>
      <c r="MN131" s="78"/>
      <c r="MO131" s="78"/>
      <c r="MP131" s="78"/>
      <c r="MQ131" s="78"/>
      <c r="MR131" s="78"/>
      <c r="MS131" s="78"/>
      <c r="MT131" s="78"/>
      <c r="MU131" s="78"/>
      <c r="MV131" s="78"/>
      <c r="MW131" s="78"/>
      <c r="MX131" s="78"/>
      <c r="MY131" s="78"/>
      <c r="MZ131" s="78"/>
      <c r="NA131" s="78"/>
      <c r="NB131" s="78"/>
      <c r="NC131" s="78"/>
      <c r="ND131" s="78"/>
      <c r="NE131" s="78"/>
      <c r="NF131" s="78"/>
      <c r="NG131" s="78"/>
      <c r="NH131" s="78"/>
      <c r="NI131" s="78"/>
      <c r="NJ131" s="78"/>
      <c r="NK131" s="78"/>
      <c r="NL131" s="78"/>
      <c r="NM131" s="78"/>
      <c r="NN131" s="78"/>
      <c r="NO131" s="78"/>
      <c r="NP131" s="78"/>
      <c r="NQ131" s="78"/>
      <c r="NR131" s="78"/>
      <c r="NS131" s="78"/>
      <c r="NT131" s="78"/>
      <c r="NU131" s="78"/>
      <c r="NV131" s="78"/>
      <c r="NW131" s="78"/>
      <c r="NX131" s="78"/>
      <c r="NY131" s="78"/>
      <c r="NZ131" s="78"/>
      <c r="OA131" s="78"/>
      <c r="OB131" s="78"/>
      <c r="OC131" s="78"/>
      <c r="OD131" s="78"/>
      <c r="OE131" s="78"/>
      <c r="OF131" s="78"/>
      <c r="OG131" s="78"/>
      <c r="OH131" s="78"/>
      <c r="OI131" s="78"/>
      <c r="OJ131" s="78"/>
      <c r="OK131" s="78"/>
      <c r="OL131" s="78"/>
      <c r="OM131" s="78"/>
      <c r="ON131" s="78"/>
      <c r="OO131" s="78"/>
      <c r="OP131" s="78"/>
      <c r="OQ131" s="78"/>
      <c r="OR131" s="78"/>
      <c r="OS131" s="78"/>
      <c r="OT131" s="78"/>
      <c r="OU131" s="78"/>
      <c r="OV131" s="78"/>
      <c r="OW131" s="78"/>
      <c r="OX131" s="78"/>
      <c r="OY131" s="78"/>
      <c r="OZ131" s="78"/>
      <c r="PA131" s="78"/>
      <c r="PB131" s="78"/>
      <c r="PC131" s="78"/>
      <c r="PD131" s="78"/>
      <c r="PE131" s="78"/>
      <c r="PF131" s="78"/>
      <c r="PG131" s="78"/>
      <c r="PH131" s="78"/>
      <c r="PI131" s="78"/>
      <c r="PJ131" s="78"/>
      <c r="PK131" s="78"/>
      <c r="PL131" s="78"/>
      <c r="PM131" s="78"/>
      <c r="PN131" s="78"/>
      <c r="PO131" s="78"/>
      <c r="PP131" s="78"/>
      <c r="PQ131" s="78"/>
      <c r="PR131" s="78"/>
      <c r="PS131" s="78"/>
      <c r="PT131" s="78"/>
      <c r="PU131" s="78"/>
      <c r="PV131" s="78"/>
      <c r="PW131" s="78"/>
      <c r="PX131" s="78"/>
      <c r="PY131" s="78"/>
      <c r="PZ131" s="78"/>
      <c r="QA131" s="78"/>
      <c r="QB131" s="78"/>
      <c r="QC131" s="78"/>
      <c r="QD131" s="78"/>
      <c r="QE131" s="78"/>
      <c r="QF131" s="78"/>
      <c r="QG131" s="78"/>
      <c r="QH131" s="78"/>
      <c r="QI131" s="78"/>
      <c r="QJ131" s="78"/>
      <c r="QK131" s="78"/>
      <c r="QL131" s="78"/>
      <c r="QM131" s="78"/>
      <c r="QN131" s="78"/>
      <c r="QO131" s="78"/>
      <c r="QP131" s="78"/>
      <c r="QQ131" s="78"/>
      <c r="QR131" s="78"/>
      <c r="QS131" s="78"/>
      <c r="QT131" s="78"/>
      <c r="QU131" s="78"/>
      <c r="QV131" s="78"/>
      <c r="QW131" s="78"/>
      <c r="QX131" s="78"/>
      <c r="QY131" s="78"/>
      <c r="QZ131" s="78"/>
      <c r="RA131" s="78"/>
      <c r="RB131" s="78"/>
      <c r="RC131" s="78"/>
      <c r="RD131" s="78"/>
      <c r="RE131" s="78"/>
      <c r="RF131" s="78"/>
      <c r="RG131" s="78"/>
      <c r="RH131" s="78"/>
      <c r="RI131" s="78"/>
      <c r="RJ131" s="78"/>
      <c r="RK131" s="78"/>
      <c r="RL131" s="78"/>
      <c r="RM131" s="78"/>
      <c r="RN131" s="78"/>
      <c r="RO131" s="78"/>
      <c r="RP131" s="78"/>
      <c r="RQ131" s="78"/>
      <c r="RR131" s="78"/>
      <c r="RS131" s="78"/>
      <c r="RT131" s="78"/>
      <c r="RU131" s="78"/>
      <c r="RV131" s="78"/>
      <c r="RW131" s="78"/>
      <c r="RX131" s="78"/>
      <c r="RY131" s="78"/>
      <c r="RZ131" s="78"/>
      <c r="SA131" s="78"/>
      <c r="SB131" s="78"/>
      <c r="SC131" s="78"/>
      <c r="SD131" s="78"/>
      <c r="SE131" s="78"/>
      <c r="SF131" s="78"/>
      <c r="SG131" s="78"/>
      <c r="SH131" s="78"/>
      <c r="SI131" s="78"/>
      <c r="SJ131" s="78"/>
      <c r="SK131" s="78"/>
      <c r="SL131" s="78"/>
      <c r="SM131" s="78"/>
      <c r="SN131" s="78"/>
      <c r="SO131" s="78"/>
      <c r="SP131" s="78"/>
      <c r="SQ131" s="78"/>
      <c r="SR131" s="78"/>
      <c r="SS131" s="78"/>
      <c r="ST131" s="78"/>
      <c r="SU131" s="78"/>
      <c r="SV131" s="78"/>
      <c r="SW131" s="78"/>
      <c r="SX131" s="78"/>
      <c r="SY131" s="78"/>
      <c r="SZ131" s="78"/>
      <c r="TA131" s="78"/>
      <c r="TB131" s="78"/>
      <c r="TC131" s="78"/>
      <c r="TD131" s="78"/>
      <c r="TE131" s="78"/>
      <c r="TF131" s="78"/>
      <c r="TG131" s="78"/>
      <c r="TH131" s="78"/>
      <c r="TI131" s="78"/>
      <c r="TJ131" s="78"/>
      <c r="TK131" s="78"/>
      <c r="TL131" s="78"/>
      <c r="TM131" s="78"/>
      <c r="TN131" s="78"/>
      <c r="TO131" s="78"/>
      <c r="TP131" s="78"/>
      <c r="TQ131" s="78"/>
      <c r="TR131" s="78"/>
      <c r="TS131" s="78"/>
      <c r="TT131" s="78"/>
      <c r="TU131" s="78"/>
      <c r="TV131" s="78"/>
      <c r="TW131" s="78"/>
      <c r="TX131" s="78"/>
      <c r="TY131" s="78"/>
      <c r="TZ131" s="78"/>
      <c r="UA131" s="78"/>
      <c r="UB131" s="78"/>
      <c r="UC131" s="78"/>
      <c r="UD131" s="78"/>
      <c r="UE131" s="78"/>
      <c r="UF131" s="78"/>
      <c r="UG131" s="78"/>
      <c r="UH131" s="78"/>
      <c r="UI131" s="78"/>
      <c r="UJ131" s="78"/>
      <c r="UK131" s="78"/>
      <c r="UL131" s="78"/>
      <c r="UM131" s="78"/>
      <c r="UN131" s="78"/>
      <c r="UO131" s="78"/>
      <c r="UP131" s="78"/>
      <c r="UQ131" s="78"/>
      <c r="UR131" s="78"/>
      <c r="US131" s="78"/>
      <c r="UT131" s="78"/>
      <c r="UU131" s="78"/>
      <c r="UV131" s="78"/>
      <c r="UW131" s="78"/>
      <c r="UX131" s="78"/>
      <c r="UY131" s="78"/>
      <c r="UZ131" s="78"/>
      <c r="VA131" s="78"/>
      <c r="VB131" s="78"/>
      <c r="VC131" s="78"/>
      <c r="VD131" s="78"/>
      <c r="VE131" s="78"/>
      <c r="VF131" s="78"/>
      <c r="VG131" s="78"/>
      <c r="VH131" s="78"/>
      <c r="VI131" s="78"/>
      <c r="VJ131" s="78"/>
      <c r="VK131" s="78"/>
      <c r="VL131" s="78"/>
      <c r="VM131" s="78"/>
      <c r="VN131" s="78"/>
      <c r="VO131" s="78"/>
      <c r="VP131" s="78"/>
      <c r="VQ131" s="78"/>
      <c r="VR131" s="78"/>
      <c r="VS131" s="78"/>
      <c r="VT131" s="78"/>
      <c r="VU131" s="78"/>
      <c r="VV131" s="78"/>
      <c r="VW131" s="78"/>
      <c r="VX131" s="78"/>
      <c r="VY131" s="78"/>
      <c r="VZ131" s="78"/>
      <c r="WA131" s="78"/>
      <c r="WB131" s="78"/>
      <c r="WC131" s="78"/>
      <c r="WD131" s="78"/>
      <c r="WE131" s="78"/>
      <c r="WF131" s="78"/>
      <c r="WG131" s="78"/>
      <c r="WH131" s="78"/>
      <c r="WI131" s="78"/>
      <c r="WJ131" s="78"/>
      <c r="WK131" s="78"/>
      <c r="WL131" s="78"/>
      <c r="WM131" s="78"/>
      <c r="WN131" s="78"/>
      <c r="WO131" s="78"/>
      <c r="WP131" s="78"/>
      <c r="WQ131" s="78"/>
      <c r="WR131" s="78"/>
      <c r="WS131" s="78"/>
      <c r="WT131" s="78"/>
      <c r="WU131" s="78"/>
      <c r="WV131" s="78"/>
      <c r="WW131" s="78"/>
      <c r="WX131" s="78"/>
      <c r="WY131" s="78"/>
      <c r="WZ131" s="78"/>
      <c r="XA131" s="78"/>
      <c r="XB131" s="78"/>
      <c r="XC131" s="78"/>
      <c r="XD131" s="78"/>
      <c r="XE131" s="78"/>
      <c r="XF131" s="78"/>
      <c r="XG131" s="78"/>
      <c r="XH131" s="78"/>
      <c r="XI131" s="78"/>
      <c r="XJ131" s="78"/>
      <c r="XK131" s="78"/>
      <c r="XL131" s="78"/>
      <c r="XM131" s="78"/>
      <c r="XN131" s="78"/>
      <c r="XO131" s="78"/>
      <c r="XP131" s="78"/>
      <c r="XQ131" s="78"/>
      <c r="XR131" s="78"/>
      <c r="XS131" s="78"/>
      <c r="XT131" s="78"/>
      <c r="XU131" s="78"/>
      <c r="XV131" s="78"/>
      <c r="XW131" s="78"/>
      <c r="XX131" s="78"/>
      <c r="XY131" s="78"/>
      <c r="XZ131" s="78"/>
      <c r="YA131" s="78"/>
      <c r="YB131" s="78"/>
      <c r="YC131" s="78"/>
      <c r="YD131" s="78"/>
      <c r="YE131" s="78"/>
      <c r="YF131" s="78"/>
      <c r="YG131" s="78"/>
      <c r="YH131" s="78"/>
      <c r="YI131" s="78"/>
      <c r="YJ131" s="78"/>
      <c r="YK131" s="78"/>
      <c r="YL131" s="78"/>
      <c r="YM131" s="78"/>
      <c r="YN131" s="78"/>
      <c r="YO131" s="78"/>
      <c r="YP131" s="78"/>
      <c r="YQ131" s="78"/>
      <c r="YR131" s="78"/>
      <c r="YS131" s="78"/>
      <c r="YT131" s="78"/>
      <c r="YU131" s="78"/>
      <c r="YV131" s="78"/>
      <c r="YW131" s="78"/>
      <c r="YX131" s="78"/>
      <c r="YY131" s="78"/>
      <c r="YZ131" s="78"/>
      <c r="ZA131" s="78"/>
      <c r="ZB131" s="78"/>
      <c r="ZC131" s="78"/>
      <c r="ZD131" s="78"/>
      <c r="ZE131" s="78"/>
      <c r="ZF131" s="78"/>
      <c r="ZG131" s="78"/>
      <c r="ZH131" s="78"/>
      <c r="ZI131" s="78"/>
      <c r="ZJ131" s="78"/>
      <c r="ZK131" s="78"/>
      <c r="ZL131" s="78"/>
      <c r="ZM131" s="78"/>
      <c r="ZN131" s="78"/>
      <c r="ZO131" s="78"/>
      <c r="ZP131" s="78"/>
      <c r="ZQ131" s="78"/>
      <c r="ZR131" s="78"/>
      <c r="ZS131" s="78"/>
      <c r="ZT131" s="78"/>
      <c r="ZU131" s="78"/>
      <c r="ZV131" s="78"/>
      <c r="ZW131" s="78"/>
      <c r="ZX131" s="78"/>
      <c r="ZY131" s="78"/>
      <c r="ZZ131" s="78"/>
      <c r="AAA131" s="78"/>
      <c r="AAB131" s="78"/>
      <c r="AAC131" s="78"/>
      <c r="AAD131" s="78"/>
      <c r="AAE131" s="78"/>
      <c r="AAF131" s="78"/>
      <c r="AAG131" s="78"/>
      <c r="AAH131" s="78"/>
      <c r="AAI131" s="78"/>
      <c r="AAJ131" s="78"/>
      <c r="AAK131" s="78"/>
      <c r="AAL131" s="78"/>
      <c r="AAM131" s="78"/>
      <c r="AAN131" s="78"/>
      <c r="AAO131" s="78"/>
      <c r="AAP131" s="78"/>
      <c r="AAQ131" s="78"/>
      <c r="AAR131" s="78"/>
      <c r="AAS131" s="78"/>
      <c r="AAT131" s="78"/>
      <c r="AAU131" s="78"/>
      <c r="AAV131" s="78"/>
      <c r="AAW131" s="78"/>
      <c r="AAX131" s="78"/>
      <c r="AAY131" s="78"/>
      <c r="AAZ131" s="78"/>
      <c r="ABA131" s="78"/>
      <c r="ABB131" s="78"/>
      <c r="ABC131" s="78"/>
      <c r="ABD131" s="78"/>
      <c r="ABE131" s="78"/>
      <c r="ABF131" s="78"/>
      <c r="ABG131" s="78"/>
      <c r="ABH131" s="78"/>
      <c r="ABI131" s="78"/>
      <c r="ABJ131" s="78"/>
      <c r="ABK131" s="78"/>
      <c r="ABL131" s="78"/>
      <c r="ABM131" s="78"/>
      <c r="ABN131" s="78"/>
      <c r="ABO131" s="78"/>
      <c r="ABP131" s="78"/>
      <c r="ABQ131" s="78"/>
      <c r="ABR131" s="78"/>
      <c r="ABS131" s="78"/>
      <c r="ABT131" s="78"/>
      <c r="ABU131" s="78"/>
      <c r="ABV131" s="78"/>
      <c r="ABW131" s="78"/>
      <c r="ABX131" s="78"/>
      <c r="ABY131" s="78"/>
      <c r="ABZ131" s="78"/>
      <c r="ACA131" s="78"/>
      <c r="ACB131" s="78"/>
      <c r="ACC131" s="78"/>
      <c r="ACD131" s="78"/>
      <c r="ACE131" s="78"/>
      <c r="ACF131" s="78"/>
      <c r="ACG131" s="78"/>
      <c r="ACH131" s="78"/>
      <c r="ACI131" s="78"/>
      <c r="ACJ131" s="78"/>
      <c r="ACK131" s="78"/>
      <c r="ACL131" s="78"/>
      <c r="ACM131" s="78"/>
      <c r="ACN131" s="78"/>
      <c r="ACO131" s="78"/>
      <c r="ACP131" s="78"/>
      <c r="ACQ131" s="78"/>
      <c r="ACR131" s="78"/>
      <c r="ACS131" s="78"/>
      <c r="ACT131" s="78"/>
      <c r="ACU131" s="78"/>
      <c r="ACV131" s="78"/>
      <c r="ACW131" s="78"/>
      <c r="ACX131" s="78"/>
      <c r="ACY131" s="78"/>
      <c r="ACZ131" s="78"/>
      <c r="ADA131" s="78"/>
      <c r="ADB131" s="78"/>
      <c r="ADC131" s="78"/>
      <c r="ADD131" s="78"/>
      <c r="ADE131" s="78"/>
      <c r="ADF131" s="78"/>
      <c r="ADG131" s="78"/>
      <c r="ADH131" s="78"/>
      <c r="ADI131" s="78"/>
      <c r="ADJ131" s="78"/>
      <c r="ADK131" s="78"/>
      <c r="ADL131" s="78"/>
      <c r="ADM131" s="78"/>
      <c r="ADN131" s="78"/>
      <c r="ADO131" s="78"/>
      <c r="ADP131" s="78"/>
      <c r="ADQ131" s="78"/>
      <c r="ADR131" s="78"/>
      <c r="ADS131" s="78"/>
      <c r="ADT131" s="78"/>
      <c r="ADU131" s="78"/>
      <c r="ADV131" s="78"/>
      <c r="ADW131" s="78"/>
      <c r="ADX131" s="78"/>
      <c r="ADY131" s="78"/>
      <c r="ADZ131" s="78"/>
      <c r="AEA131" s="78"/>
      <c r="AEB131" s="78"/>
      <c r="AEC131" s="78"/>
      <c r="AED131" s="78"/>
      <c r="AEE131" s="78"/>
      <c r="AEF131" s="78"/>
      <c r="AEG131" s="78"/>
      <c r="AEH131" s="78"/>
      <c r="AEI131" s="78"/>
      <c r="AEJ131" s="78"/>
      <c r="AEK131" s="78"/>
      <c r="AEL131" s="78"/>
      <c r="AEM131" s="78"/>
      <c r="AEN131" s="78"/>
      <c r="AEO131" s="78"/>
      <c r="AEP131" s="78"/>
      <c r="AEQ131" s="78"/>
      <c r="AER131" s="78"/>
      <c r="AES131" s="78"/>
      <c r="AET131" s="78"/>
      <c r="AEU131" s="78"/>
      <c r="AEV131" s="78"/>
      <c r="AEW131" s="78"/>
      <c r="AEX131" s="78"/>
      <c r="AEY131" s="78"/>
      <c r="AEZ131" s="78"/>
      <c r="AFA131" s="78"/>
      <c r="AFB131" s="78"/>
      <c r="AFC131" s="78"/>
      <c r="AFD131" s="78"/>
      <c r="AFE131" s="78"/>
      <c r="AFF131" s="78"/>
      <c r="AFG131" s="78"/>
      <c r="AFH131" s="78"/>
      <c r="AFI131" s="78"/>
      <c r="AFJ131" s="78"/>
      <c r="AFK131" s="78"/>
      <c r="AFL131" s="78"/>
      <c r="AFM131" s="78"/>
      <c r="AFN131" s="78"/>
      <c r="AFO131" s="78"/>
      <c r="AFP131" s="78"/>
      <c r="AFQ131" s="78"/>
      <c r="AFR131" s="78"/>
      <c r="AFS131" s="78"/>
      <c r="AFT131" s="78"/>
      <c r="AFU131" s="78"/>
      <c r="AFV131" s="78"/>
      <c r="AFW131" s="78"/>
      <c r="AFX131" s="78"/>
      <c r="AFY131" s="78"/>
      <c r="AFZ131" s="78"/>
      <c r="AGA131" s="78"/>
      <c r="AGB131" s="78"/>
      <c r="AGC131" s="78"/>
      <c r="AGD131" s="78"/>
      <c r="AGE131" s="78"/>
      <c r="AGF131" s="78"/>
      <c r="AGG131" s="78"/>
      <c r="AGH131" s="78"/>
      <c r="AGI131" s="78"/>
      <c r="AGJ131" s="78"/>
      <c r="AGK131" s="78"/>
      <c r="AGL131" s="78"/>
      <c r="AGM131" s="78"/>
      <c r="AGN131" s="78"/>
      <c r="AGO131" s="78"/>
      <c r="AGP131" s="78"/>
      <c r="AGQ131" s="78"/>
      <c r="AGR131" s="78"/>
      <c r="AGS131" s="78"/>
      <c r="AGT131" s="78"/>
      <c r="AGU131" s="78"/>
      <c r="AGV131" s="78"/>
      <c r="AGW131" s="78"/>
      <c r="AGX131" s="78"/>
      <c r="AGY131" s="78"/>
      <c r="AGZ131" s="78"/>
      <c r="AHA131" s="78"/>
      <c r="AHB131" s="78"/>
      <c r="AHC131" s="78"/>
      <c r="AHD131" s="78"/>
      <c r="AHE131" s="78"/>
      <c r="AHF131" s="78"/>
      <c r="AHG131" s="78"/>
      <c r="AHH131" s="78"/>
      <c r="AHI131" s="78"/>
      <c r="AHJ131" s="78"/>
      <c r="AHK131" s="78"/>
      <c r="AHL131" s="78"/>
      <c r="AHM131" s="78"/>
      <c r="AHN131" s="78"/>
      <c r="AHO131" s="78"/>
      <c r="AHP131" s="78"/>
      <c r="AHQ131" s="78"/>
      <c r="AHR131" s="78"/>
      <c r="AHS131" s="78"/>
      <c r="AHT131" s="78"/>
      <c r="AHU131" s="78"/>
      <c r="AHV131" s="78"/>
      <c r="AHW131" s="78"/>
      <c r="AHX131" s="78"/>
      <c r="AHY131" s="78"/>
      <c r="AHZ131" s="78"/>
      <c r="AIA131" s="78"/>
      <c r="AIB131" s="78"/>
      <c r="AIC131" s="78"/>
      <c r="AID131" s="78"/>
      <c r="AIE131" s="78"/>
      <c r="AIF131" s="78"/>
      <c r="AIG131" s="78"/>
      <c r="AIH131" s="78"/>
      <c r="AII131" s="78"/>
      <c r="AIJ131" s="78"/>
      <c r="AIK131" s="78"/>
      <c r="AIL131" s="78"/>
      <c r="AIM131" s="78"/>
      <c r="AIN131" s="78"/>
      <c r="AIO131" s="78"/>
      <c r="AIP131" s="78"/>
      <c r="AIQ131" s="78"/>
      <c r="AIR131" s="78"/>
      <c r="AIS131" s="78"/>
      <c r="AIT131" s="78"/>
      <c r="AIU131" s="78"/>
      <c r="AIV131" s="78"/>
      <c r="AIW131" s="78"/>
      <c r="AIX131" s="78"/>
      <c r="AIY131" s="78"/>
      <c r="AIZ131" s="78"/>
      <c r="AJA131" s="78"/>
      <c r="AJB131" s="78"/>
      <c r="AJC131" s="78"/>
      <c r="AJD131" s="78"/>
      <c r="AJE131" s="78"/>
      <c r="AJF131" s="78"/>
      <c r="AJG131" s="78"/>
      <c r="AJH131" s="78"/>
      <c r="AJI131" s="78"/>
      <c r="AJJ131" s="78"/>
      <c r="AJK131" s="78"/>
      <c r="AJL131" s="78"/>
      <c r="AJM131" s="78"/>
      <c r="AJN131" s="78"/>
      <c r="AJO131" s="78"/>
      <c r="AJP131" s="78"/>
      <c r="AJQ131" s="78"/>
      <c r="AJR131" s="78"/>
      <c r="AJS131" s="78"/>
      <c r="AJT131" s="78"/>
      <c r="AJU131" s="78"/>
      <c r="AJV131" s="78"/>
      <c r="AJW131" s="78"/>
      <c r="AJX131" s="78"/>
      <c r="AJY131" s="78"/>
      <c r="AJZ131" s="78"/>
      <c r="AKA131" s="78"/>
      <c r="AKB131" s="78"/>
      <c r="AKC131" s="78"/>
      <c r="AKD131" s="78"/>
      <c r="AKE131" s="78"/>
      <c r="AKF131" s="78"/>
      <c r="AKG131" s="78"/>
      <c r="AKH131" s="78"/>
      <c r="AKI131" s="78"/>
      <c r="AKJ131" s="78"/>
      <c r="AKK131" s="78"/>
      <c r="AKL131" s="78"/>
      <c r="AKM131" s="78"/>
      <c r="AKN131" s="78"/>
      <c r="AKO131" s="78"/>
      <c r="AKP131" s="78"/>
      <c r="AKQ131" s="78"/>
      <c r="AKR131" s="78"/>
      <c r="AKS131" s="78"/>
      <c r="AKT131" s="78"/>
      <c r="AKU131" s="78"/>
      <c r="AKV131" s="78"/>
      <c r="AKW131" s="78"/>
      <c r="AKX131" s="78"/>
      <c r="AKY131" s="78"/>
      <c r="AKZ131" s="78"/>
      <c r="ALA131" s="78"/>
      <c r="ALB131" s="78"/>
      <c r="ALC131" s="78"/>
      <c r="ALD131" s="78"/>
      <c r="ALE131" s="78"/>
      <c r="ALF131" s="78"/>
      <c r="ALG131" s="78"/>
      <c r="ALH131" s="78"/>
      <c r="ALI131" s="78"/>
      <c r="ALJ131" s="78"/>
      <c r="ALK131" s="78"/>
      <c r="ALL131" s="78"/>
      <c r="ALM131" s="78"/>
      <c r="ALN131" s="78"/>
      <c r="ALO131" s="78"/>
      <c r="ALP131" s="78"/>
      <c r="ALQ131" s="78"/>
      <c r="ALR131" s="78"/>
      <c r="ALS131" s="78"/>
      <c r="ALT131" s="78"/>
      <c r="ALU131" s="78"/>
      <c r="ALV131" s="78"/>
      <c r="ALW131" s="78"/>
      <c r="ALX131" s="78"/>
      <c r="ALY131" s="78"/>
      <c r="ALZ131" s="78"/>
      <c r="AMA131" s="78"/>
      <c r="AMB131" s="78"/>
      <c r="AMC131" s="78"/>
      <c r="AMD131" s="78"/>
      <c r="AME131" s="78"/>
      <c r="AMF131" s="78"/>
      <c r="AMG131" s="78"/>
      <c r="AMH131" s="78"/>
      <c r="AMI131" s="78"/>
      <c r="AMJ131" s="78"/>
      <c r="AMK131" s="78"/>
    </row>
    <row r="132" spans="1:1025" s="79" customFormat="1" ht="44.25" customHeight="1">
      <c r="A132" s="72">
        <v>102</v>
      </c>
      <c r="B132" s="72">
        <v>3</v>
      </c>
      <c r="C132" s="62" t="s">
        <v>123</v>
      </c>
      <c r="D132" s="62" t="s">
        <v>100</v>
      </c>
      <c r="E132" s="62" t="s">
        <v>118</v>
      </c>
      <c r="F132" s="105">
        <v>2</v>
      </c>
      <c r="G132" s="62" t="s">
        <v>272</v>
      </c>
      <c r="H132" s="63">
        <v>255.6</v>
      </c>
      <c r="I132" s="63">
        <v>30</v>
      </c>
      <c r="J132" s="62" t="s">
        <v>338</v>
      </c>
      <c r="K132" s="78"/>
      <c r="L132" s="78"/>
      <c r="M132" s="92"/>
      <c r="N132" s="62" t="s">
        <v>355</v>
      </c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78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  <c r="IP132" s="78"/>
      <c r="IQ132" s="78"/>
      <c r="IR132" s="78"/>
      <c r="IS132" s="78"/>
      <c r="IT132" s="78"/>
      <c r="IU132" s="78"/>
      <c r="IV132" s="78"/>
      <c r="IW132" s="78"/>
      <c r="IX132" s="78"/>
      <c r="IY132" s="78"/>
      <c r="IZ132" s="78"/>
      <c r="JA132" s="78"/>
      <c r="JB132" s="78"/>
      <c r="JC132" s="78"/>
      <c r="JD132" s="78"/>
      <c r="JE132" s="78"/>
      <c r="JF132" s="78"/>
      <c r="JG132" s="78"/>
      <c r="JH132" s="78"/>
      <c r="JI132" s="78"/>
      <c r="JJ132" s="78"/>
      <c r="JK132" s="78"/>
      <c r="JL132" s="78"/>
      <c r="JM132" s="78"/>
      <c r="JN132" s="78"/>
      <c r="JO132" s="78"/>
      <c r="JP132" s="78"/>
      <c r="JQ132" s="78"/>
      <c r="JR132" s="78"/>
      <c r="JS132" s="78"/>
      <c r="JT132" s="78"/>
      <c r="JU132" s="78"/>
      <c r="JV132" s="78"/>
      <c r="JW132" s="78"/>
      <c r="JX132" s="78"/>
      <c r="JY132" s="78"/>
      <c r="JZ132" s="78"/>
      <c r="KA132" s="78"/>
      <c r="KB132" s="78"/>
      <c r="KC132" s="78"/>
      <c r="KD132" s="78"/>
      <c r="KE132" s="78"/>
      <c r="KF132" s="78"/>
      <c r="KG132" s="78"/>
      <c r="KH132" s="78"/>
      <c r="KI132" s="78"/>
      <c r="KJ132" s="78"/>
      <c r="KK132" s="78"/>
      <c r="KL132" s="78"/>
      <c r="KM132" s="78"/>
      <c r="KN132" s="78"/>
      <c r="KO132" s="78"/>
      <c r="KP132" s="78"/>
      <c r="KQ132" s="78"/>
      <c r="KR132" s="78"/>
      <c r="KS132" s="78"/>
      <c r="KT132" s="78"/>
      <c r="KU132" s="78"/>
      <c r="KV132" s="78"/>
      <c r="KW132" s="78"/>
      <c r="KX132" s="78"/>
      <c r="KY132" s="78"/>
      <c r="KZ132" s="78"/>
      <c r="LA132" s="78"/>
      <c r="LB132" s="78"/>
      <c r="LC132" s="78"/>
      <c r="LD132" s="78"/>
      <c r="LE132" s="78"/>
      <c r="LF132" s="78"/>
      <c r="LG132" s="78"/>
      <c r="LH132" s="78"/>
      <c r="LI132" s="78"/>
      <c r="LJ132" s="78"/>
      <c r="LK132" s="78"/>
      <c r="LL132" s="78"/>
      <c r="LM132" s="78"/>
      <c r="LN132" s="78"/>
      <c r="LO132" s="78"/>
      <c r="LP132" s="78"/>
      <c r="LQ132" s="78"/>
      <c r="LR132" s="78"/>
      <c r="LS132" s="78"/>
      <c r="LT132" s="78"/>
      <c r="LU132" s="78"/>
      <c r="LV132" s="78"/>
      <c r="LW132" s="78"/>
      <c r="LX132" s="78"/>
      <c r="LY132" s="78"/>
      <c r="LZ132" s="78"/>
      <c r="MA132" s="78"/>
      <c r="MB132" s="78"/>
      <c r="MC132" s="78"/>
      <c r="MD132" s="78"/>
      <c r="ME132" s="78"/>
      <c r="MF132" s="78"/>
      <c r="MG132" s="78"/>
      <c r="MH132" s="78"/>
      <c r="MI132" s="78"/>
      <c r="MJ132" s="78"/>
      <c r="MK132" s="78"/>
      <c r="ML132" s="78"/>
      <c r="MM132" s="78"/>
      <c r="MN132" s="78"/>
      <c r="MO132" s="78"/>
      <c r="MP132" s="78"/>
      <c r="MQ132" s="78"/>
      <c r="MR132" s="78"/>
      <c r="MS132" s="78"/>
      <c r="MT132" s="78"/>
      <c r="MU132" s="78"/>
      <c r="MV132" s="78"/>
      <c r="MW132" s="78"/>
      <c r="MX132" s="78"/>
      <c r="MY132" s="78"/>
      <c r="MZ132" s="78"/>
      <c r="NA132" s="78"/>
      <c r="NB132" s="78"/>
      <c r="NC132" s="78"/>
      <c r="ND132" s="78"/>
      <c r="NE132" s="78"/>
      <c r="NF132" s="78"/>
      <c r="NG132" s="78"/>
      <c r="NH132" s="78"/>
      <c r="NI132" s="78"/>
      <c r="NJ132" s="78"/>
      <c r="NK132" s="78"/>
      <c r="NL132" s="78"/>
      <c r="NM132" s="78"/>
      <c r="NN132" s="78"/>
      <c r="NO132" s="78"/>
      <c r="NP132" s="78"/>
      <c r="NQ132" s="78"/>
      <c r="NR132" s="78"/>
      <c r="NS132" s="78"/>
      <c r="NT132" s="78"/>
      <c r="NU132" s="78"/>
      <c r="NV132" s="78"/>
      <c r="NW132" s="78"/>
      <c r="NX132" s="78"/>
      <c r="NY132" s="78"/>
      <c r="NZ132" s="78"/>
      <c r="OA132" s="78"/>
      <c r="OB132" s="78"/>
      <c r="OC132" s="78"/>
      <c r="OD132" s="78"/>
      <c r="OE132" s="78"/>
      <c r="OF132" s="78"/>
      <c r="OG132" s="78"/>
      <c r="OH132" s="78"/>
      <c r="OI132" s="78"/>
      <c r="OJ132" s="78"/>
      <c r="OK132" s="78"/>
      <c r="OL132" s="78"/>
      <c r="OM132" s="78"/>
      <c r="ON132" s="78"/>
      <c r="OO132" s="78"/>
      <c r="OP132" s="78"/>
      <c r="OQ132" s="78"/>
      <c r="OR132" s="78"/>
      <c r="OS132" s="78"/>
      <c r="OT132" s="78"/>
      <c r="OU132" s="78"/>
      <c r="OV132" s="78"/>
      <c r="OW132" s="78"/>
      <c r="OX132" s="78"/>
      <c r="OY132" s="78"/>
      <c r="OZ132" s="78"/>
      <c r="PA132" s="78"/>
      <c r="PB132" s="78"/>
      <c r="PC132" s="78"/>
      <c r="PD132" s="78"/>
      <c r="PE132" s="78"/>
      <c r="PF132" s="78"/>
      <c r="PG132" s="78"/>
      <c r="PH132" s="78"/>
      <c r="PI132" s="78"/>
      <c r="PJ132" s="78"/>
      <c r="PK132" s="78"/>
      <c r="PL132" s="78"/>
      <c r="PM132" s="78"/>
      <c r="PN132" s="78"/>
      <c r="PO132" s="78"/>
      <c r="PP132" s="78"/>
      <c r="PQ132" s="78"/>
      <c r="PR132" s="78"/>
      <c r="PS132" s="78"/>
      <c r="PT132" s="78"/>
      <c r="PU132" s="78"/>
      <c r="PV132" s="78"/>
      <c r="PW132" s="78"/>
      <c r="PX132" s="78"/>
      <c r="PY132" s="78"/>
      <c r="PZ132" s="78"/>
      <c r="QA132" s="78"/>
      <c r="QB132" s="78"/>
      <c r="QC132" s="78"/>
      <c r="QD132" s="78"/>
      <c r="QE132" s="78"/>
      <c r="QF132" s="78"/>
      <c r="QG132" s="78"/>
      <c r="QH132" s="78"/>
      <c r="QI132" s="78"/>
      <c r="QJ132" s="78"/>
      <c r="QK132" s="78"/>
      <c r="QL132" s="78"/>
      <c r="QM132" s="78"/>
      <c r="QN132" s="78"/>
      <c r="QO132" s="78"/>
      <c r="QP132" s="78"/>
      <c r="QQ132" s="78"/>
      <c r="QR132" s="78"/>
      <c r="QS132" s="78"/>
      <c r="QT132" s="78"/>
      <c r="QU132" s="78"/>
      <c r="QV132" s="78"/>
      <c r="QW132" s="78"/>
      <c r="QX132" s="78"/>
      <c r="QY132" s="78"/>
      <c r="QZ132" s="78"/>
      <c r="RA132" s="78"/>
      <c r="RB132" s="78"/>
      <c r="RC132" s="78"/>
      <c r="RD132" s="78"/>
      <c r="RE132" s="78"/>
      <c r="RF132" s="78"/>
      <c r="RG132" s="78"/>
      <c r="RH132" s="78"/>
      <c r="RI132" s="78"/>
      <c r="RJ132" s="78"/>
      <c r="RK132" s="78"/>
      <c r="RL132" s="78"/>
      <c r="RM132" s="78"/>
      <c r="RN132" s="78"/>
      <c r="RO132" s="78"/>
      <c r="RP132" s="78"/>
      <c r="RQ132" s="78"/>
      <c r="RR132" s="78"/>
      <c r="RS132" s="78"/>
      <c r="RT132" s="78"/>
      <c r="RU132" s="78"/>
      <c r="RV132" s="78"/>
      <c r="RW132" s="78"/>
      <c r="RX132" s="78"/>
      <c r="RY132" s="78"/>
      <c r="RZ132" s="78"/>
      <c r="SA132" s="78"/>
      <c r="SB132" s="78"/>
      <c r="SC132" s="78"/>
      <c r="SD132" s="78"/>
      <c r="SE132" s="78"/>
      <c r="SF132" s="78"/>
      <c r="SG132" s="78"/>
      <c r="SH132" s="78"/>
      <c r="SI132" s="78"/>
      <c r="SJ132" s="78"/>
      <c r="SK132" s="78"/>
      <c r="SL132" s="78"/>
      <c r="SM132" s="78"/>
      <c r="SN132" s="78"/>
      <c r="SO132" s="78"/>
      <c r="SP132" s="78"/>
      <c r="SQ132" s="78"/>
      <c r="SR132" s="78"/>
      <c r="SS132" s="78"/>
      <c r="ST132" s="78"/>
      <c r="SU132" s="78"/>
      <c r="SV132" s="78"/>
      <c r="SW132" s="78"/>
      <c r="SX132" s="78"/>
      <c r="SY132" s="78"/>
      <c r="SZ132" s="78"/>
      <c r="TA132" s="78"/>
      <c r="TB132" s="78"/>
      <c r="TC132" s="78"/>
      <c r="TD132" s="78"/>
      <c r="TE132" s="78"/>
      <c r="TF132" s="78"/>
      <c r="TG132" s="78"/>
      <c r="TH132" s="78"/>
      <c r="TI132" s="78"/>
      <c r="TJ132" s="78"/>
      <c r="TK132" s="78"/>
      <c r="TL132" s="78"/>
      <c r="TM132" s="78"/>
      <c r="TN132" s="78"/>
      <c r="TO132" s="78"/>
      <c r="TP132" s="78"/>
      <c r="TQ132" s="78"/>
      <c r="TR132" s="78"/>
      <c r="TS132" s="78"/>
      <c r="TT132" s="78"/>
      <c r="TU132" s="78"/>
      <c r="TV132" s="78"/>
      <c r="TW132" s="78"/>
      <c r="TX132" s="78"/>
      <c r="TY132" s="78"/>
      <c r="TZ132" s="78"/>
      <c r="UA132" s="78"/>
      <c r="UB132" s="78"/>
      <c r="UC132" s="78"/>
      <c r="UD132" s="78"/>
      <c r="UE132" s="78"/>
      <c r="UF132" s="78"/>
      <c r="UG132" s="78"/>
      <c r="UH132" s="78"/>
      <c r="UI132" s="78"/>
      <c r="UJ132" s="78"/>
      <c r="UK132" s="78"/>
      <c r="UL132" s="78"/>
      <c r="UM132" s="78"/>
      <c r="UN132" s="78"/>
      <c r="UO132" s="78"/>
      <c r="UP132" s="78"/>
      <c r="UQ132" s="78"/>
      <c r="UR132" s="78"/>
      <c r="US132" s="78"/>
      <c r="UT132" s="78"/>
      <c r="UU132" s="78"/>
      <c r="UV132" s="78"/>
      <c r="UW132" s="78"/>
      <c r="UX132" s="78"/>
      <c r="UY132" s="78"/>
      <c r="UZ132" s="78"/>
      <c r="VA132" s="78"/>
      <c r="VB132" s="78"/>
      <c r="VC132" s="78"/>
      <c r="VD132" s="78"/>
      <c r="VE132" s="78"/>
      <c r="VF132" s="78"/>
      <c r="VG132" s="78"/>
      <c r="VH132" s="78"/>
      <c r="VI132" s="78"/>
      <c r="VJ132" s="78"/>
      <c r="VK132" s="78"/>
      <c r="VL132" s="78"/>
      <c r="VM132" s="78"/>
      <c r="VN132" s="78"/>
      <c r="VO132" s="78"/>
      <c r="VP132" s="78"/>
      <c r="VQ132" s="78"/>
      <c r="VR132" s="78"/>
      <c r="VS132" s="78"/>
      <c r="VT132" s="78"/>
      <c r="VU132" s="78"/>
      <c r="VV132" s="78"/>
      <c r="VW132" s="78"/>
      <c r="VX132" s="78"/>
      <c r="VY132" s="78"/>
      <c r="VZ132" s="78"/>
      <c r="WA132" s="78"/>
      <c r="WB132" s="78"/>
      <c r="WC132" s="78"/>
      <c r="WD132" s="78"/>
      <c r="WE132" s="78"/>
      <c r="WF132" s="78"/>
      <c r="WG132" s="78"/>
      <c r="WH132" s="78"/>
      <c r="WI132" s="78"/>
      <c r="WJ132" s="78"/>
      <c r="WK132" s="78"/>
      <c r="WL132" s="78"/>
      <c r="WM132" s="78"/>
      <c r="WN132" s="78"/>
      <c r="WO132" s="78"/>
      <c r="WP132" s="78"/>
      <c r="WQ132" s="78"/>
      <c r="WR132" s="78"/>
      <c r="WS132" s="78"/>
      <c r="WT132" s="78"/>
      <c r="WU132" s="78"/>
      <c r="WV132" s="78"/>
      <c r="WW132" s="78"/>
      <c r="WX132" s="78"/>
      <c r="WY132" s="78"/>
      <c r="WZ132" s="78"/>
      <c r="XA132" s="78"/>
      <c r="XB132" s="78"/>
      <c r="XC132" s="78"/>
      <c r="XD132" s="78"/>
      <c r="XE132" s="78"/>
      <c r="XF132" s="78"/>
      <c r="XG132" s="78"/>
      <c r="XH132" s="78"/>
      <c r="XI132" s="78"/>
      <c r="XJ132" s="78"/>
      <c r="XK132" s="78"/>
      <c r="XL132" s="78"/>
      <c r="XM132" s="78"/>
      <c r="XN132" s="78"/>
      <c r="XO132" s="78"/>
      <c r="XP132" s="78"/>
      <c r="XQ132" s="78"/>
      <c r="XR132" s="78"/>
      <c r="XS132" s="78"/>
      <c r="XT132" s="78"/>
      <c r="XU132" s="78"/>
      <c r="XV132" s="78"/>
      <c r="XW132" s="78"/>
      <c r="XX132" s="78"/>
      <c r="XY132" s="78"/>
      <c r="XZ132" s="78"/>
      <c r="YA132" s="78"/>
      <c r="YB132" s="78"/>
      <c r="YC132" s="78"/>
      <c r="YD132" s="78"/>
      <c r="YE132" s="78"/>
      <c r="YF132" s="78"/>
      <c r="YG132" s="78"/>
      <c r="YH132" s="78"/>
      <c r="YI132" s="78"/>
      <c r="YJ132" s="78"/>
      <c r="YK132" s="78"/>
      <c r="YL132" s="78"/>
      <c r="YM132" s="78"/>
      <c r="YN132" s="78"/>
      <c r="YO132" s="78"/>
      <c r="YP132" s="78"/>
      <c r="YQ132" s="78"/>
      <c r="YR132" s="78"/>
      <c r="YS132" s="78"/>
      <c r="YT132" s="78"/>
      <c r="YU132" s="78"/>
      <c r="YV132" s="78"/>
      <c r="YW132" s="78"/>
      <c r="YX132" s="78"/>
      <c r="YY132" s="78"/>
      <c r="YZ132" s="78"/>
      <c r="ZA132" s="78"/>
      <c r="ZB132" s="78"/>
      <c r="ZC132" s="78"/>
      <c r="ZD132" s="78"/>
      <c r="ZE132" s="78"/>
      <c r="ZF132" s="78"/>
      <c r="ZG132" s="78"/>
      <c r="ZH132" s="78"/>
      <c r="ZI132" s="78"/>
      <c r="ZJ132" s="78"/>
      <c r="ZK132" s="78"/>
      <c r="ZL132" s="78"/>
      <c r="ZM132" s="78"/>
      <c r="ZN132" s="78"/>
      <c r="ZO132" s="78"/>
      <c r="ZP132" s="78"/>
      <c r="ZQ132" s="78"/>
      <c r="ZR132" s="78"/>
      <c r="ZS132" s="78"/>
      <c r="ZT132" s="78"/>
      <c r="ZU132" s="78"/>
      <c r="ZV132" s="78"/>
      <c r="ZW132" s="78"/>
      <c r="ZX132" s="78"/>
      <c r="ZY132" s="78"/>
      <c r="ZZ132" s="78"/>
      <c r="AAA132" s="78"/>
      <c r="AAB132" s="78"/>
      <c r="AAC132" s="78"/>
      <c r="AAD132" s="78"/>
      <c r="AAE132" s="78"/>
      <c r="AAF132" s="78"/>
      <c r="AAG132" s="78"/>
      <c r="AAH132" s="78"/>
      <c r="AAI132" s="78"/>
      <c r="AAJ132" s="78"/>
      <c r="AAK132" s="78"/>
      <c r="AAL132" s="78"/>
      <c r="AAM132" s="78"/>
      <c r="AAN132" s="78"/>
      <c r="AAO132" s="78"/>
      <c r="AAP132" s="78"/>
      <c r="AAQ132" s="78"/>
      <c r="AAR132" s="78"/>
      <c r="AAS132" s="78"/>
      <c r="AAT132" s="78"/>
      <c r="AAU132" s="78"/>
      <c r="AAV132" s="78"/>
      <c r="AAW132" s="78"/>
      <c r="AAX132" s="78"/>
      <c r="AAY132" s="78"/>
      <c r="AAZ132" s="78"/>
      <c r="ABA132" s="78"/>
      <c r="ABB132" s="78"/>
      <c r="ABC132" s="78"/>
      <c r="ABD132" s="78"/>
      <c r="ABE132" s="78"/>
      <c r="ABF132" s="78"/>
      <c r="ABG132" s="78"/>
      <c r="ABH132" s="78"/>
      <c r="ABI132" s="78"/>
      <c r="ABJ132" s="78"/>
      <c r="ABK132" s="78"/>
      <c r="ABL132" s="78"/>
      <c r="ABM132" s="78"/>
      <c r="ABN132" s="78"/>
      <c r="ABO132" s="78"/>
      <c r="ABP132" s="78"/>
      <c r="ABQ132" s="78"/>
      <c r="ABR132" s="78"/>
      <c r="ABS132" s="78"/>
      <c r="ABT132" s="78"/>
      <c r="ABU132" s="78"/>
      <c r="ABV132" s="78"/>
      <c r="ABW132" s="78"/>
      <c r="ABX132" s="78"/>
      <c r="ABY132" s="78"/>
      <c r="ABZ132" s="78"/>
      <c r="ACA132" s="78"/>
      <c r="ACB132" s="78"/>
      <c r="ACC132" s="78"/>
      <c r="ACD132" s="78"/>
      <c r="ACE132" s="78"/>
      <c r="ACF132" s="78"/>
      <c r="ACG132" s="78"/>
      <c r="ACH132" s="78"/>
      <c r="ACI132" s="78"/>
      <c r="ACJ132" s="78"/>
      <c r="ACK132" s="78"/>
      <c r="ACL132" s="78"/>
      <c r="ACM132" s="78"/>
      <c r="ACN132" s="78"/>
      <c r="ACO132" s="78"/>
      <c r="ACP132" s="78"/>
      <c r="ACQ132" s="78"/>
      <c r="ACR132" s="78"/>
      <c r="ACS132" s="78"/>
      <c r="ACT132" s="78"/>
      <c r="ACU132" s="78"/>
      <c r="ACV132" s="78"/>
      <c r="ACW132" s="78"/>
      <c r="ACX132" s="78"/>
      <c r="ACY132" s="78"/>
      <c r="ACZ132" s="78"/>
      <c r="ADA132" s="78"/>
      <c r="ADB132" s="78"/>
      <c r="ADC132" s="78"/>
      <c r="ADD132" s="78"/>
      <c r="ADE132" s="78"/>
      <c r="ADF132" s="78"/>
      <c r="ADG132" s="78"/>
      <c r="ADH132" s="78"/>
      <c r="ADI132" s="78"/>
      <c r="ADJ132" s="78"/>
      <c r="ADK132" s="78"/>
      <c r="ADL132" s="78"/>
      <c r="ADM132" s="78"/>
      <c r="ADN132" s="78"/>
      <c r="ADO132" s="78"/>
      <c r="ADP132" s="78"/>
      <c r="ADQ132" s="78"/>
      <c r="ADR132" s="78"/>
      <c r="ADS132" s="78"/>
      <c r="ADT132" s="78"/>
      <c r="ADU132" s="78"/>
      <c r="ADV132" s="78"/>
      <c r="ADW132" s="78"/>
      <c r="ADX132" s="78"/>
      <c r="ADY132" s="78"/>
      <c r="ADZ132" s="78"/>
      <c r="AEA132" s="78"/>
      <c r="AEB132" s="78"/>
      <c r="AEC132" s="78"/>
      <c r="AED132" s="78"/>
      <c r="AEE132" s="78"/>
      <c r="AEF132" s="78"/>
      <c r="AEG132" s="78"/>
      <c r="AEH132" s="78"/>
      <c r="AEI132" s="78"/>
      <c r="AEJ132" s="78"/>
      <c r="AEK132" s="78"/>
      <c r="AEL132" s="78"/>
      <c r="AEM132" s="78"/>
      <c r="AEN132" s="78"/>
      <c r="AEO132" s="78"/>
      <c r="AEP132" s="78"/>
      <c r="AEQ132" s="78"/>
      <c r="AER132" s="78"/>
      <c r="AES132" s="78"/>
      <c r="AET132" s="78"/>
      <c r="AEU132" s="78"/>
      <c r="AEV132" s="78"/>
      <c r="AEW132" s="78"/>
      <c r="AEX132" s="78"/>
      <c r="AEY132" s="78"/>
      <c r="AEZ132" s="78"/>
      <c r="AFA132" s="78"/>
      <c r="AFB132" s="78"/>
      <c r="AFC132" s="78"/>
      <c r="AFD132" s="78"/>
      <c r="AFE132" s="78"/>
      <c r="AFF132" s="78"/>
      <c r="AFG132" s="78"/>
      <c r="AFH132" s="78"/>
      <c r="AFI132" s="78"/>
      <c r="AFJ132" s="78"/>
      <c r="AFK132" s="78"/>
      <c r="AFL132" s="78"/>
      <c r="AFM132" s="78"/>
      <c r="AFN132" s="78"/>
      <c r="AFO132" s="78"/>
      <c r="AFP132" s="78"/>
      <c r="AFQ132" s="78"/>
      <c r="AFR132" s="78"/>
      <c r="AFS132" s="78"/>
      <c r="AFT132" s="78"/>
      <c r="AFU132" s="78"/>
      <c r="AFV132" s="78"/>
      <c r="AFW132" s="78"/>
      <c r="AFX132" s="78"/>
      <c r="AFY132" s="78"/>
      <c r="AFZ132" s="78"/>
      <c r="AGA132" s="78"/>
      <c r="AGB132" s="78"/>
      <c r="AGC132" s="78"/>
      <c r="AGD132" s="78"/>
      <c r="AGE132" s="78"/>
      <c r="AGF132" s="78"/>
      <c r="AGG132" s="78"/>
      <c r="AGH132" s="78"/>
      <c r="AGI132" s="78"/>
      <c r="AGJ132" s="78"/>
      <c r="AGK132" s="78"/>
      <c r="AGL132" s="78"/>
      <c r="AGM132" s="78"/>
      <c r="AGN132" s="78"/>
      <c r="AGO132" s="78"/>
      <c r="AGP132" s="78"/>
      <c r="AGQ132" s="78"/>
      <c r="AGR132" s="78"/>
      <c r="AGS132" s="78"/>
      <c r="AGT132" s="78"/>
      <c r="AGU132" s="78"/>
      <c r="AGV132" s="78"/>
      <c r="AGW132" s="78"/>
      <c r="AGX132" s="78"/>
      <c r="AGY132" s="78"/>
      <c r="AGZ132" s="78"/>
      <c r="AHA132" s="78"/>
      <c r="AHB132" s="78"/>
      <c r="AHC132" s="78"/>
      <c r="AHD132" s="78"/>
      <c r="AHE132" s="78"/>
      <c r="AHF132" s="78"/>
      <c r="AHG132" s="78"/>
      <c r="AHH132" s="78"/>
      <c r="AHI132" s="78"/>
      <c r="AHJ132" s="78"/>
      <c r="AHK132" s="78"/>
      <c r="AHL132" s="78"/>
      <c r="AHM132" s="78"/>
      <c r="AHN132" s="78"/>
      <c r="AHO132" s="78"/>
      <c r="AHP132" s="78"/>
      <c r="AHQ132" s="78"/>
      <c r="AHR132" s="78"/>
      <c r="AHS132" s="78"/>
      <c r="AHT132" s="78"/>
      <c r="AHU132" s="78"/>
      <c r="AHV132" s="78"/>
      <c r="AHW132" s="78"/>
      <c r="AHX132" s="78"/>
      <c r="AHY132" s="78"/>
      <c r="AHZ132" s="78"/>
      <c r="AIA132" s="78"/>
      <c r="AIB132" s="78"/>
      <c r="AIC132" s="78"/>
      <c r="AID132" s="78"/>
      <c r="AIE132" s="78"/>
      <c r="AIF132" s="78"/>
      <c r="AIG132" s="78"/>
      <c r="AIH132" s="78"/>
      <c r="AII132" s="78"/>
      <c r="AIJ132" s="78"/>
      <c r="AIK132" s="78"/>
      <c r="AIL132" s="78"/>
      <c r="AIM132" s="78"/>
      <c r="AIN132" s="78"/>
      <c r="AIO132" s="78"/>
      <c r="AIP132" s="78"/>
      <c r="AIQ132" s="78"/>
      <c r="AIR132" s="78"/>
      <c r="AIS132" s="78"/>
      <c r="AIT132" s="78"/>
      <c r="AIU132" s="78"/>
      <c r="AIV132" s="78"/>
      <c r="AIW132" s="78"/>
      <c r="AIX132" s="78"/>
      <c r="AIY132" s="78"/>
      <c r="AIZ132" s="78"/>
      <c r="AJA132" s="78"/>
      <c r="AJB132" s="78"/>
      <c r="AJC132" s="78"/>
      <c r="AJD132" s="78"/>
      <c r="AJE132" s="78"/>
      <c r="AJF132" s="78"/>
      <c r="AJG132" s="78"/>
      <c r="AJH132" s="78"/>
      <c r="AJI132" s="78"/>
      <c r="AJJ132" s="78"/>
      <c r="AJK132" s="78"/>
      <c r="AJL132" s="78"/>
      <c r="AJM132" s="78"/>
      <c r="AJN132" s="78"/>
      <c r="AJO132" s="78"/>
      <c r="AJP132" s="78"/>
      <c r="AJQ132" s="78"/>
      <c r="AJR132" s="78"/>
      <c r="AJS132" s="78"/>
      <c r="AJT132" s="78"/>
      <c r="AJU132" s="78"/>
      <c r="AJV132" s="78"/>
      <c r="AJW132" s="78"/>
      <c r="AJX132" s="78"/>
      <c r="AJY132" s="78"/>
      <c r="AJZ132" s="78"/>
      <c r="AKA132" s="78"/>
      <c r="AKB132" s="78"/>
      <c r="AKC132" s="78"/>
      <c r="AKD132" s="78"/>
      <c r="AKE132" s="78"/>
      <c r="AKF132" s="78"/>
      <c r="AKG132" s="78"/>
      <c r="AKH132" s="78"/>
      <c r="AKI132" s="78"/>
      <c r="AKJ132" s="78"/>
      <c r="AKK132" s="78"/>
      <c r="AKL132" s="78"/>
      <c r="AKM132" s="78"/>
      <c r="AKN132" s="78"/>
      <c r="AKO132" s="78"/>
      <c r="AKP132" s="78"/>
      <c r="AKQ132" s="78"/>
      <c r="AKR132" s="78"/>
      <c r="AKS132" s="78"/>
      <c r="AKT132" s="78"/>
      <c r="AKU132" s="78"/>
      <c r="AKV132" s="78"/>
      <c r="AKW132" s="78"/>
      <c r="AKX132" s="78"/>
      <c r="AKY132" s="78"/>
      <c r="AKZ132" s="78"/>
      <c r="ALA132" s="78"/>
      <c r="ALB132" s="78"/>
      <c r="ALC132" s="78"/>
      <c r="ALD132" s="78"/>
      <c r="ALE132" s="78"/>
      <c r="ALF132" s="78"/>
      <c r="ALG132" s="78"/>
      <c r="ALH132" s="78"/>
      <c r="ALI132" s="78"/>
      <c r="ALJ132" s="78"/>
      <c r="ALK132" s="78"/>
      <c r="ALL132" s="78"/>
      <c r="ALM132" s="78"/>
      <c r="ALN132" s="78"/>
      <c r="ALO132" s="78"/>
      <c r="ALP132" s="78"/>
      <c r="ALQ132" s="78"/>
      <c r="ALR132" s="78"/>
      <c r="ALS132" s="78"/>
      <c r="ALT132" s="78"/>
      <c r="ALU132" s="78"/>
      <c r="ALV132" s="78"/>
      <c r="ALW132" s="78"/>
      <c r="ALX132" s="78"/>
      <c r="ALY132" s="78"/>
      <c r="ALZ132" s="78"/>
      <c r="AMA132" s="78"/>
      <c r="AMB132" s="78"/>
      <c r="AMC132" s="78"/>
      <c r="AMD132" s="78"/>
      <c r="AME132" s="78"/>
      <c r="AMF132" s="78"/>
      <c r="AMG132" s="78"/>
      <c r="AMH132" s="78"/>
      <c r="AMI132" s="78"/>
      <c r="AMJ132" s="78"/>
      <c r="AMK132" s="78"/>
    </row>
    <row r="133" spans="1:1025" s="79" customFormat="1" ht="34.5" customHeight="1">
      <c r="A133" s="72">
        <v>103</v>
      </c>
      <c r="B133" s="72">
        <v>4</v>
      </c>
      <c r="C133" s="62" t="s">
        <v>373</v>
      </c>
      <c r="D133" s="62" t="s">
        <v>97</v>
      </c>
      <c r="E133" s="62" t="s">
        <v>118</v>
      </c>
      <c r="F133" s="105">
        <v>5</v>
      </c>
      <c r="G133" s="62" t="s">
        <v>358</v>
      </c>
      <c r="H133" s="63">
        <v>45.1</v>
      </c>
      <c r="I133" s="63">
        <v>31.5</v>
      </c>
      <c r="J133" s="62" t="s">
        <v>374</v>
      </c>
      <c r="K133" s="78"/>
      <c r="L133" s="78"/>
      <c r="M133" s="92"/>
      <c r="N133" s="62" t="s">
        <v>1009</v>
      </c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/>
      <c r="FZ133" s="78"/>
      <c r="GA133" s="78"/>
      <c r="GB133" s="78"/>
      <c r="GC133" s="78"/>
      <c r="GD133" s="78"/>
      <c r="GE133" s="78"/>
      <c r="GF133" s="78"/>
      <c r="GG133" s="78"/>
      <c r="GH133" s="78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  <c r="IP133" s="78"/>
      <c r="IQ133" s="78"/>
      <c r="IR133" s="78"/>
      <c r="IS133" s="78"/>
      <c r="IT133" s="78"/>
      <c r="IU133" s="78"/>
      <c r="IV133" s="78"/>
      <c r="IW133" s="78"/>
      <c r="IX133" s="78"/>
      <c r="IY133" s="78"/>
      <c r="IZ133" s="78"/>
      <c r="JA133" s="78"/>
      <c r="JB133" s="78"/>
      <c r="JC133" s="78"/>
      <c r="JD133" s="78"/>
      <c r="JE133" s="78"/>
      <c r="JF133" s="78"/>
      <c r="JG133" s="78"/>
      <c r="JH133" s="78"/>
      <c r="JI133" s="78"/>
      <c r="JJ133" s="78"/>
      <c r="JK133" s="78"/>
      <c r="JL133" s="78"/>
      <c r="JM133" s="78"/>
      <c r="JN133" s="78"/>
      <c r="JO133" s="78"/>
      <c r="JP133" s="78"/>
      <c r="JQ133" s="78"/>
      <c r="JR133" s="78"/>
      <c r="JS133" s="78"/>
      <c r="JT133" s="78"/>
      <c r="JU133" s="78"/>
      <c r="JV133" s="78"/>
      <c r="JW133" s="78"/>
      <c r="JX133" s="78"/>
      <c r="JY133" s="78"/>
      <c r="JZ133" s="78"/>
      <c r="KA133" s="78"/>
      <c r="KB133" s="78"/>
      <c r="KC133" s="78"/>
      <c r="KD133" s="78"/>
      <c r="KE133" s="78"/>
      <c r="KF133" s="78"/>
      <c r="KG133" s="78"/>
      <c r="KH133" s="78"/>
      <c r="KI133" s="78"/>
      <c r="KJ133" s="78"/>
      <c r="KK133" s="78"/>
      <c r="KL133" s="78"/>
      <c r="KM133" s="78"/>
      <c r="KN133" s="78"/>
      <c r="KO133" s="78"/>
      <c r="KP133" s="78"/>
      <c r="KQ133" s="78"/>
      <c r="KR133" s="78"/>
      <c r="KS133" s="78"/>
      <c r="KT133" s="78"/>
      <c r="KU133" s="78"/>
      <c r="KV133" s="78"/>
      <c r="KW133" s="78"/>
      <c r="KX133" s="78"/>
      <c r="KY133" s="78"/>
      <c r="KZ133" s="78"/>
      <c r="LA133" s="78"/>
      <c r="LB133" s="78"/>
      <c r="LC133" s="78"/>
      <c r="LD133" s="78"/>
      <c r="LE133" s="78"/>
      <c r="LF133" s="78"/>
      <c r="LG133" s="78"/>
      <c r="LH133" s="78"/>
      <c r="LI133" s="78"/>
      <c r="LJ133" s="78"/>
      <c r="LK133" s="78"/>
      <c r="LL133" s="78"/>
      <c r="LM133" s="78"/>
      <c r="LN133" s="78"/>
      <c r="LO133" s="78"/>
      <c r="LP133" s="78"/>
      <c r="LQ133" s="78"/>
      <c r="LR133" s="78"/>
      <c r="LS133" s="78"/>
      <c r="LT133" s="78"/>
      <c r="LU133" s="78"/>
      <c r="LV133" s="78"/>
      <c r="LW133" s="78"/>
      <c r="LX133" s="78"/>
      <c r="LY133" s="78"/>
      <c r="LZ133" s="78"/>
      <c r="MA133" s="78"/>
      <c r="MB133" s="78"/>
      <c r="MC133" s="78"/>
      <c r="MD133" s="78"/>
      <c r="ME133" s="78"/>
      <c r="MF133" s="78"/>
      <c r="MG133" s="78"/>
      <c r="MH133" s="78"/>
      <c r="MI133" s="78"/>
      <c r="MJ133" s="78"/>
      <c r="MK133" s="78"/>
      <c r="ML133" s="78"/>
      <c r="MM133" s="78"/>
      <c r="MN133" s="78"/>
      <c r="MO133" s="78"/>
      <c r="MP133" s="78"/>
      <c r="MQ133" s="78"/>
      <c r="MR133" s="78"/>
      <c r="MS133" s="78"/>
      <c r="MT133" s="78"/>
      <c r="MU133" s="78"/>
      <c r="MV133" s="78"/>
      <c r="MW133" s="78"/>
      <c r="MX133" s="78"/>
      <c r="MY133" s="78"/>
      <c r="MZ133" s="78"/>
      <c r="NA133" s="78"/>
      <c r="NB133" s="78"/>
      <c r="NC133" s="78"/>
      <c r="ND133" s="78"/>
      <c r="NE133" s="78"/>
      <c r="NF133" s="78"/>
      <c r="NG133" s="78"/>
      <c r="NH133" s="78"/>
      <c r="NI133" s="78"/>
      <c r="NJ133" s="78"/>
      <c r="NK133" s="78"/>
      <c r="NL133" s="78"/>
      <c r="NM133" s="78"/>
      <c r="NN133" s="78"/>
      <c r="NO133" s="78"/>
      <c r="NP133" s="78"/>
      <c r="NQ133" s="78"/>
      <c r="NR133" s="78"/>
      <c r="NS133" s="78"/>
      <c r="NT133" s="78"/>
      <c r="NU133" s="78"/>
      <c r="NV133" s="78"/>
      <c r="NW133" s="78"/>
      <c r="NX133" s="78"/>
      <c r="NY133" s="78"/>
      <c r="NZ133" s="78"/>
      <c r="OA133" s="78"/>
      <c r="OB133" s="78"/>
      <c r="OC133" s="78"/>
      <c r="OD133" s="78"/>
      <c r="OE133" s="78"/>
      <c r="OF133" s="78"/>
      <c r="OG133" s="78"/>
      <c r="OH133" s="78"/>
      <c r="OI133" s="78"/>
      <c r="OJ133" s="78"/>
      <c r="OK133" s="78"/>
      <c r="OL133" s="78"/>
      <c r="OM133" s="78"/>
      <c r="ON133" s="78"/>
      <c r="OO133" s="78"/>
      <c r="OP133" s="78"/>
      <c r="OQ133" s="78"/>
      <c r="OR133" s="78"/>
      <c r="OS133" s="78"/>
      <c r="OT133" s="78"/>
      <c r="OU133" s="78"/>
      <c r="OV133" s="78"/>
      <c r="OW133" s="78"/>
      <c r="OX133" s="78"/>
      <c r="OY133" s="78"/>
      <c r="OZ133" s="78"/>
      <c r="PA133" s="78"/>
      <c r="PB133" s="78"/>
      <c r="PC133" s="78"/>
      <c r="PD133" s="78"/>
      <c r="PE133" s="78"/>
      <c r="PF133" s="78"/>
      <c r="PG133" s="78"/>
      <c r="PH133" s="78"/>
      <c r="PI133" s="78"/>
      <c r="PJ133" s="78"/>
      <c r="PK133" s="78"/>
      <c r="PL133" s="78"/>
      <c r="PM133" s="78"/>
      <c r="PN133" s="78"/>
      <c r="PO133" s="78"/>
      <c r="PP133" s="78"/>
      <c r="PQ133" s="78"/>
      <c r="PR133" s="78"/>
      <c r="PS133" s="78"/>
      <c r="PT133" s="78"/>
      <c r="PU133" s="78"/>
      <c r="PV133" s="78"/>
      <c r="PW133" s="78"/>
      <c r="PX133" s="78"/>
      <c r="PY133" s="78"/>
      <c r="PZ133" s="78"/>
      <c r="QA133" s="78"/>
      <c r="QB133" s="78"/>
      <c r="QC133" s="78"/>
      <c r="QD133" s="78"/>
      <c r="QE133" s="78"/>
      <c r="QF133" s="78"/>
      <c r="QG133" s="78"/>
      <c r="QH133" s="78"/>
      <c r="QI133" s="78"/>
      <c r="QJ133" s="78"/>
      <c r="QK133" s="78"/>
      <c r="QL133" s="78"/>
      <c r="QM133" s="78"/>
      <c r="QN133" s="78"/>
      <c r="QO133" s="78"/>
      <c r="QP133" s="78"/>
      <c r="QQ133" s="78"/>
      <c r="QR133" s="78"/>
      <c r="QS133" s="78"/>
      <c r="QT133" s="78"/>
      <c r="QU133" s="78"/>
      <c r="QV133" s="78"/>
      <c r="QW133" s="78"/>
      <c r="QX133" s="78"/>
      <c r="QY133" s="78"/>
      <c r="QZ133" s="78"/>
      <c r="RA133" s="78"/>
      <c r="RB133" s="78"/>
      <c r="RC133" s="78"/>
      <c r="RD133" s="78"/>
      <c r="RE133" s="78"/>
      <c r="RF133" s="78"/>
      <c r="RG133" s="78"/>
      <c r="RH133" s="78"/>
      <c r="RI133" s="78"/>
      <c r="RJ133" s="78"/>
      <c r="RK133" s="78"/>
      <c r="RL133" s="78"/>
      <c r="RM133" s="78"/>
      <c r="RN133" s="78"/>
      <c r="RO133" s="78"/>
      <c r="RP133" s="78"/>
      <c r="RQ133" s="78"/>
      <c r="RR133" s="78"/>
      <c r="RS133" s="78"/>
      <c r="RT133" s="78"/>
      <c r="RU133" s="78"/>
      <c r="RV133" s="78"/>
      <c r="RW133" s="78"/>
      <c r="RX133" s="78"/>
      <c r="RY133" s="78"/>
      <c r="RZ133" s="78"/>
      <c r="SA133" s="78"/>
      <c r="SB133" s="78"/>
      <c r="SC133" s="78"/>
      <c r="SD133" s="78"/>
      <c r="SE133" s="78"/>
      <c r="SF133" s="78"/>
      <c r="SG133" s="78"/>
      <c r="SH133" s="78"/>
      <c r="SI133" s="78"/>
      <c r="SJ133" s="78"/>
      <c r="SK133" s="78"/>
      <c r="SL133" s="78"/>
      <c r="SM133" s="78"/>
      <c r="SN133" s="78"/>
      <c r="SO133" s="78"/>
      <c r="SP133" s="78"/>
      <c r="SQ133" s="78"/>
      <c r="SR133" s="78"/>
      <c r="SS133" s="78"/>
      <c r="ST133" s="78"/>
      <c r="SU133" s="78"/>
      <c r="SV133" s="78"/>
      <c r="SW133" s="78"/>
      <c r="SX133" s="78"/>
      <c r="SY133" s="78"/>
      <c r="SZ133" s="78"/>
      <c r="TA133" s="78"/>
      <c r="TB133" s="78"/>
      <c r="TC133" s="78"/>
      <c r="TD133" s="78"/>
      <c r="TE133" s="78"/>
      <c r="TF133" s="78"/>
      <c r="TG133" s="78"/>
      <c r="TH133" s="78"/>
      <c r="TI133" s="78"/>
      <c r="TJ133" s="78"/>
      <c r="TK133" s="78"/>
      <c r="TL133" s="78"/>
      <c r="TM133" s="78"/>
      <c r="TN133" s="78"/>
      <c r="TO133" s="78"/>
      <c r="TP133" s="78"/>
      <c r="TQ133" s="78"/>
      <c r="TR133" s="78"/>
      <c r="TS133" s="78"/>
      <c r="TT133" s="78"/>
      <c r="TU133" s="78"/>
      <c r="TV133" s="78"/>
      <c r="TW133" s="78"/>
      <c r="TX133" s="78"/>
      <c r="TY133" s="78"/>
      <c r="TZ133" s="78"/>
      <c r="UA133" s="78"/>
      <c r="UB133" s="78"/>
      <c r="UC133" s="78"/>
      <c r="UD133" s="78"/>
      <c r="UE133" s="78"/>
      <c r="UF133" s="78"/>
      <c r="UG133" s="78"/>
      <c r="UH133" s="78"/>
      <c r="UI133" s="78"/>
      <c r="UJ133" s="78"/>
      <c r="UK133" s="78"/>
      <c r="UL133" s="78"/>
      <c r="UM133" s="78"/>
      <c r="UN133" s="78"/>
      <c r="UO133" s="78"/>
      <c r="UP133" s="78"/>
      <c r="UQ133" s="78"/>
      <c r="UR133" s="78"/>
      <c r="US133" s="78"/>
      <c r="UT133" s="78"/>
      <c r="UU133" s="78"/>
      <c r="UV133" s="78"/>
      <c r="UW133" s="78"/>
      <c r="UX133" s="78"/>
      <c r="UY133" s="78"/>
      <c r="UZ133" s="78"/>
      <c r="VA133" s="78"/>
      <c r="VB133" s="78"/>
      <c r="VC133" s="78"/>
      <c r="VD133" s="78"/>
      <c r="VE133" s="78"/>
      <c r="VF133" s="78"/>
      <c r="VG133" s="78"/>
      <c r="VH133" s="78"/>
      <c r="VI133" s="78"/>
      <c r="VJ133" s="78"/>
      <c r="VK133" s="78"/>
      <c r="VL133" s="78"/>
      <c r="VM133" s="78"/>
      <c r="VN133" s="78"/>
      <c r="VO133" s="78"/>
      <c r="VP133" s="78"/>
      <c r="VQ133" s="78"/>
      <c r="VR133" s="78"/>
      <c r="VS133" s="78"/>
      <c r="VT133" s="78"/>
      <c r="VU133" s="78"/>
      <c r="VV133" s="78"/>
      <c r="VW133" s="78"/>
      <c r="VX133" s="78"/>
      <c r="VY133" s="78"/>
      <c r="VZ133" s="78"/>
      <c r="WA133" s="78"/>
      <c r="WB133" s="78"/>
      <c r="WC133" s="78"/>
      <c r="WD133" s="78"/>
      <c r="WE133" s="78"/>
      <c r="WF133" s="78"/>
      <c r="WG133" s="78"/>
      <c r="WH133" s="78"/>
      <c r="WI133" s="78"/>
      <c r="WJ133" s="78"/>
      <c r="WK133" s="78"/>
      <c r="WL133" s="78"/>
      <c r="WM133" s="78"/>
      <c r="WN133" s="78"/>
      <c r="WO133" s="78"/>
      <c r="WP133" s="78"/>
      <c r="WQ133" s="78"/>
      <c r="WR133" s="78"/>
      <c r="WS133" s="78"/>
      <c r="WT133" s="78"/>
      <c r="WU133" s="78"/>
      <c r="WV133" s="78"/>
      <c r="WW133" s="78"/>
      <c r="WX133" s="78"/>
      <c r="WY133" s="78"/>
      <c r="WZ133" s="78"/>
      <c r="XA133" s="78"/>
      <c r="XB133" s="78"/>
      <c r="XC133" s="78"/>
      <c r="XD133" s="78"/>
      <c r="XE133" s="78"/>
      <c r="XF133" s="78"/>
      <c r="XG133" s="78"/>
      <c r="XH133" s="78"/>
      <c r="XI133" s="78"/>
      <c r="XJ133" s="78"/>
      <c r="XK133" s="78"/>
      <c r="XL133" s="78"/>
      <c r="XM133" s="78"/>
      <c r="XN133" s="78"/>
      <c r="XO133" s="78"/>
      <c r="XP133" s="78"/>
      <c r="XQ133" s="78"/>
      <c r="XR133" s="78"/>
      <c r="XS133" s="78"/>
      <c r="XT133" s="78"/>
      <c r="XU133" s="78"/>
      <c r="XV133" s="78"/>
      <c r="XW133" s="78"/>
      <c r="XX133" s="78"/>
      <c r="XY133" s="78"/>
      <c r="XZ133" s="78"/>
      <c r="YA133" s="78"/>
      <c r="YB133" s="78"/>
      <c r="YC133" s="78"/>
      <c r="YD133" s="78"/>
      <c r="YE133" s="78"/>
      <c r="YF133" s="78"/>
      <c r="YG133" s="78"/>
      <c r="YH133" s="78"/>
      <c r="YI133" s="78"/>
      <c r="YJ133" s="78"/>
      <c r="YK133" s="78"/>
      <c r="YL133" s="78"/>
      <c r="YM133" s="78"/>
      <c r="YN133" s="78"/>
      <c r="YO133" s="78"/>
      <c r="YP133" s="78"/>
      <c r="YQ133" s="78"/>
      <c r="YR133" s="78"/>
      <c r="YS133" s="78"/>
      <c r="YT133" s="78"/>
      <c r="YU133" s="78"/>
      <c r="YV133" s="78"/>
      <c r="YW133" s="78"/>
      <c r="YX133" s="78"/>
      <c r="YY133" s="78"/>
      <c r="YZ133" s="78"/>
      <c r="ZA133" s="78"/>
      <c r="ZB133" s="78"/>
      <c r="ZC133" s="78"/>
      <c r="ZD133" s="78"/>
      <c r="ZE133" s="78"/>
      <c r="ZF133" s="78"/>
      <c r="ZG133" s="78"/>
      <c r="ZH133" s="78"/>
      <c r="ZI133" s="78"/>
      <c r="ZJ133" s="78"/>
      <c r="ZK133" s="78"/>
      <c r="ZL133" s="78"/>
      <c r="ZM133" s="78"/>
      <c r="ZN133" s="78"/>
      <c r="ZO133" s="78"/>
      <c r="ZP133" s="78"/>
      <c r="ZQ133" s="78"/>
      <c r="ZR133" s="78"/>
      <c r="ZS133" s="78"/>
      <c r="ZT133" s="78"/>
      <c r="ZU133" s="78"/>
      <c r="ZV133" s="78"/>
      <c r="ZW133" s="78"/>
      <c r="ZX133" s="78"/>
      <c r="ZY133" s="78"/>
      <c r="ZZ133" s="78"/>
      <c r="AAA133" s="78"/>
      <c r="AAB133" s="78"/>
      <c r="AAC133" s="78"/>
      <c r="AAD133" s="78"/>
      <c r="AAE133" s="78"/>
      <c r="AAF133" s="78"/>
      <c r="AAG133" s="78"/>
      <c r="AAH133" s="78"/>
      <c r="AAI133" s="78"/>
      <c r="AAJ133" s="78"/>
      <c r="AAK133" s="78"/>
      <c r="AAL133" s="78"/>
      <c r="AAM133" s="78"/>
      <c r="AAN133" s="78"/>
      <c r="AAO133" s="78"/>
      <c r="AAP133" s="78"/>
      <c r="AAQ133" s="78"/>
      <c r="AAR133" s="78"/>
      <c r="AAS133" s="78"/>
      <c r="AAT133" s="78"/>
      <c r="AAU133" s="78"/>
      <c r="AAV133" s="78"/>
      <c r="AAW133" s="78"/>
      <c r="AAX133" s="78"/>
      <c r="AAY133" s="78"/>
      <c r="AAZ133" s="78"/>
      <c r="ABA133" s="78"/>
      <c r="ABB133" s="78"/>
      <c r="ABC133" s="78"/>
      <c r="ABD133" s="78"/>
      <c r="ABE133" s="78"/>
      <c r="ABF133" s="78"/>
      <c r="ABG133" s="78"/>
      <c r="ABH133" s="78"/>
      <c r="ABI133" s="78"/>
      <c r="ABJ133" s="78"/>
      <c r="ABK133" s="78"/>
      <c r="ABL133" s="78"/>
      <c r="ABM133" s="78"/>
      <c r="ABN133" s="78"/>
      <c r="ABO133" s="78"/>
      <c r="ABP133" s="78"/>
      <c r="ABQ133" s="78"/>
      <c r="ABR133" s="78"/>
      <c r="ABS133" s="78"/>
      <c r="ABT133" s="78"/>
      <c r="ABU133" s="78"/>
      <c r="ABV133" s="78"/>
      <c r="ABW133" s="78"/>
      <c r="ABX133" s="78"/>
      <c r="ABY133" s="78"/>
      <c r="ABZ133" s="78"/>
      <c r="ACA133" s="78"/>
      <c r="ACB133" s="78"/>
      <c r="ACC133" s="78"/>
      <c r="ACD133" s="78"/>
      <c r="ACE133" s="78"/>
      <c r="ACF133" s="78"/>
      <c r="ACG133" s="78"/>
      <c r="ACH133" s="78"/>
      <c r="ACI133" s="78"/>
      <c r="ACJ133" s="78"/>
      <c r="ACK133" s="78"/>
      <c r="ACL133" s="78"/>
      <c r="ACM133" s="78"/>
      <c r="ACN133" s="78"/>
      <c r="ACO133" s="78"/>
      <c r="ACP133" s="78"/>
      <c r="ACQ133" s="78"/>
      <c r="ACR133" s="78"/>
      <c r="ACS133" s="78"/>
      <c r="ACT133" s="78"/>
      <c r="ACU133" s="78"/>
      <c r="ACV133" s="78"/>
      <c r="ACW133" s="78"/>
      <c r="ACX133" s="78"/>
      <c r="ACY133" s="78"/>
      <c r="ACZ133" s="78"/>
      <c r="ADA133" s="78"/>
      <c r="ADB133" s="78"/>
      <c r="ADC133" s="78"/>
      <c r="ADD133" s="78"/>
      <c r="ADE133" s="78"/>
      <c r="ADF133" s="78"/>
      <c r="ADG133" s="78"/>
      <c r="ADH133" s="78"/>
      <c r="ADI133" s="78"/>
      <c r="ADJ133" s="78"/>
      <c r="ADK133" s="78"/>
      <c r="ADL133" s="78"/>
      <c r="ADM133" s="78"/>
      <c r="ADN133" s="78"/>
      <c r="ADO133" s="78"/>
      <c r="ADP133" s="78"/>
      <c r="ADQ133" s="78"/>
      <c r="ADR133" s="78"/>
      <c r="ADS133" s="78"/>
      <c r="ADT133" s="78"/>
      <c r="ADU133" s="78"/>
      <c r="ADV133" s="78"/>
      <c r="ADW133" s="78"/>
      <c r="ADX133" s="78"/>
      <c r="ADY133" s="78"/>
      <c r="ADZ133" s="78"/>
      <c r="AEA133" s="78"/>
      <c r="AEB133" s="78"/>
      <c r="AEC133" s="78"/>
      <c r="AED133" s="78"/>
      <c r="AEE133" s="78"/>
      <c r="AEF133" s="78"/>
      <c r="AEG133" s="78"/>
      <c r="AEH133" s="78"/>
      <c r="AEI133" s="78"/>
      <c r="AEJ133" s="78"/>
      <c r="AEK133" s="78"/>
      <c r="AEL133" s="78"/>
      <c r="AEM133" s="78"/>
      <c r="AEN133" s="78"/>
      <c r="AEO133" s="78"/>
      <c r="AEP133" s="78"/>
      <c r="AEQ133" s="78"/>
      <c r="AER133" s="78"/>
      <c r="AES133" s="78"/>
      <c r="AET133" s="78"/>
      <c r="AEU133" s="78"/>
      <c r="AEV133" s="78"/>
      <c r="AEW133" s="78"/>
      <c r="AEX133" s="78"/>
      <c r="AEY133" s="78"/>
      <c r="AEZ133" s="78"/>
      <c r="AFA133" s="78"/>
      <c r="AFB133" s="78"/>
      <c r="AFC133" s="78"/>
      <c r="AFD133" s="78"/>
      <c r="AFE133" s="78"/>
      <c r="AFF133" s="78"/>
      <c r="AFG133" s="78"/>
      <c r="AFH133" s="78"/>
      <c r="AFI133" s="78"/>
      <c r="AFJ133" s="78"/>
      <c r="AFK133" s="78"/>
      <c r="AFL133" s="78"/>
      <c r="AFM133" s="78"/>
      <c r="AFN133" s="78"/>
      <c r="AFO133" s="78"/>
      <c r="AFP133" s="78"/>
      <c r="AFQ133" s="78"/>
      <c r="AFR133" s="78"/>
      <c r="AFS133" s="78"/>
      <c r="AFT133" s="78"/>
      <c r="AFU133" s="78"/>
      <c r="AFV133" s="78"/>
      <c r="AFW133" s="78"/>
      <c r="AFX133" s="78"/>
      <c r="AFY133" s="78"/>
      <c r="AFZ133" s="78"/>
      <c r="AGA133" s="78"/>
      <c r="AGB133" s="78"/>
      <c r="AGC133" s="78"/>
      <c r="AGD133" s="78"/>
      <c r="AGE133" s="78"/>
      <c r="AGF133" s="78"/>
      <c r="AGG133" s="78"/>
      <c r="AGH133" s="78"/>
      <c r="AGI133" s="78"/>
      <c r="AGJ133" s="78"/>
      <c r="AGK133" s="78"/>
      <c r="AGL133" s="78"/>
      <c r="AGM133" s="78"/>
      <c r="AGN133" s="78"/>
      <c r="AGO133" s="78"/>
      <c r="AGP133" s="78"/>
      <c r="AGQ133" s="78"/>
      <c r="AGR133" s="78"/>
      <c r="AGS133" s="78"/>
      <c r="AGT133" s="78"/>
      <c r="AGU133" s="78"/>
      <c r="AGV133" s="78"/>
      <c r="AGW133" s="78"/>
      <c r="AGX133" s="78"/>
      <c r="AGY133" s="78"/>
      <c r="AGZ133" s="78"/>
      <c r="AHA133" s="78"/>
      <c r="AHB133" s="78"/>
      <c r="AHC133" s="78"/>
      <c r="AHD133" s="78"/>
      <c r="AHE133" s="78"/>
      <c r="AHF133" s="78"/>
      <c r="AHG133" s="78"/>
      <c r="AHH133" s="78"/>
      <c r="AHI133" s="78"/>
      <c r="AHJ133" s="78"/>
      <c r="AHK133" s="78"/>
      <c r="AHL133" s="78"/>
      <c r="AHM133" s="78"/>
      <c r="AHN133" s="78"/>
      <c r="AHO133" s="78"/>
      <c r="AHP133" s="78"/>
      <c r="AHQ133" s="78"/>
      <c r="AHR133" s="78"/>
      <c r="AHS133" s="78"/>
      <c r="AHT133" s="78"/>
      <c r="AHU133" s="78"/>
      <c r="AHV133" s="78"/>
      <c r="AHW133" s="78"/>
      <c r="AHX133" s="78"/>
      <c r="AHY133" s="78"/>
      <c r="AHZ133" s="78"/>
      <c r="AIA133" s="78"/>
      <c r="AIB133" s="78"/>
      <c r="AIC133" s="78"/>
      <c r="AID133" s="78"/>
      <c r="AIE133" s="78"/>
      <c r="AIF133" s="78"/>
      <c r="AIG133" s="78"/>
      <c r="AIH133" s="78"/>
      <c r="AII133" s="78"/>
      <c r="AIJ133" s="78"/>
      <c r="AIK133" s="78"/>
      <c r="AIL133" s="78"/>
      <c r="AIM133" s="78"/>
      <c r="AIN133" s="78"/>
      <c r="AIO133" s="78"/>
      <c r="AIP133" s="78"/>
      <c r="AIQ133" s="78"/>
      <c r="AIR133" s="78"/>
      <c r="AIS133" s="78"/>
      <c r="AIT133" s="78"/>
      <c r="AIU133" s="78"/>
      <c r="AIV133" s="78"/>
      <c r="AIW133" s="78"/>
      <c r="AIX133" s="78"/>
      <c r="AIY133" s="78"/>
      <c r="AIZ133" s="78"/>
      <c r="AJA133" s="78"/>
      <c r="AJB133" s="78"/>
      <c r="AJC133" s="78"/>
      <c r="AJD133" s="78"/>
      <c r="AJE133" s="78"/>
      <c r="AJF133" s="78"/>
      <c r="AJG133" s="78"/>
      <c r="AJH133" s="78"/>
      <c r="AJI133" s="78"/>
      <c r="AJJ133" s="78"/>
      <c r="AJK133" s="78"/>
      <c r="AJL133" s="78"/>
      <c r="AJM133" s="78"/>
      <c r="AJN133" s="78"/>
      <c r="AJO133" s="78"/>
      <c r="AJP133" s="78"/>
      <c r="AJQ133" s="78"/>
      <c r="AJR133" s="78"/>
      <c r="AJS133" s="78"/>
      <c r="AJT133" s="78"/>
      <c r="AJU133" s="78"/>
      <c r="AJV133" s="78"/>
      <c r="AJW133" s="78"/>
      <c r="AJX133" s="78"/>
      <c r="AJY133" s="78"/>
      <c r="AJZ133" s="78"/>
      <c r="AKA133" s="78"/>
      <c r="AKB133" s="78"/>
      <c r="AKC133" s="78"/>
      <c r="AKD133" s="78"/>
      <c r="AKE133" s="78"/>
      <c r="AKF133" s="78"/>
      <c r="AKG133" s="78"/>
      <c r="AKH133" s="78"/>
      <c r="AKI133" s="78"/>
      <c r="AKJ133" s="78"/>
      <c r="AKK133" s="78"/>
      <c r="AKL133" s="78"/>
      <c r="AKM133" s="78"/>
      <c r="AKN133" s="78"/>
      <c r="AKO133" s="78"/>
      <c r="AKP133" s="78"/>
      <c r="AKQ133" s="78"/>
      <c r="AKR133" s="78"/>
      <c r="AKS133" s="78"/>
      <c r="AKT133" s="78"/>
      <c r="AKU133" s="78"/>
      <c r="AKV133" s="78"/>
      <c r="AKW133" s="78"/>
      <c r="AKX133" s="78"/>
      <c r="AKY133" s="78"/>
      <c r="AKZ133" s="78"/>
      <c r="ALA133" s="78"/>
      <c r="ALB133" s="78"/>
      <c r="ALC133" s="78"/>
      <c r="ALD133" s="78"/>
      <c r="ALE133" s="78"/>
      <c r="ALF133" s="78"/>
      <c r="ALG133" s="78"/>
      <c r="ALH133" s="78"/>
      <c r="ALI133" s="78"/>
      <c r="ALJ133" s="78"/>
      <c r="ALK133" s="78"/>
      <c r="ALL133" s="78"/>
      <c r="ALM133" s="78"/>
      <c r="ALN133" s="78"/>
      <c r="ALO133" s="78"/>
      <c r="ALP133" s="78"/>
      <c r="ALQ133" s="78"/>
      <c r="ALR133" s="78"/>
      <c r="ALS133" s="78"/>
      <c r="ALT133" s="78"/>
      <c r="ALU133" s="78"/>
      <c r="ALV133" s="78"/>
      <c r="ALW133" s="78"/>
      <c r="ALX133" s="78"/>
      <c r="ALY133" s="78"/>
      <c r="ALZ133" s="78"/>
      <c r="AMA133" s="78"/>
      <c r="AMB133" s="78"/>
      <c r="AMC133" s="78"/>
      <c r="AMD133" s="78"/>
      <c r="AME133" s="78"/>
      <c r="AMF133" s="78"/>
      <c r="AMG133" s="78"/>
      <c r="AMH133" s="78"/>
      <c r="AMI133" s="78"/>
      <c r="AMJ133" s="78"/>
      <c r="AMK133" s="78"/>
    </row>
    <row r="134" spans="1:1025" s="79" customFormat="1" ht="46.5" customHeight="1">
      <c r="A134" s="72">
        <v>104</v>
      </c>
      <c r="B134" s="72">
        <v>5</v>
      </c>
      <c r="C134" s="62" t="s">
        <v>121</v>
      </c>
      <c r="D134" s="62" t="s">
        <v>74</v>
      </c>
      <c r="E134" s="62" t="s">
        <v>118</v>
      </c>
      <c r="F134" s="105">
        <v>1</v>
      </c>
      <c r="G134" s="62" t="s">
        <v>339</v>
      </c>
      <c r="H134" s="63">
        <v>10.1</v>
      </c>
      <c r="I134" s="63">
        <v>10.1</v>
      </c>
      <c r="J134" s="62" t="s">
        <v>249</v>
      </c>
      <c r="K134" s="78"/>
      <c r="L134" s="78"/>
      <c r="M134" s="92"/>
      <c r="N134" s="62" t="s">
        <v>356</v>
      </c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78"/>
      <c r="FG134" s="78"/>
      <c r="FH134" s="78"/>
      <c r="FI134" s="78"/>
      <c r="FJ134" s="78"/>
      <c r="FK134" s="78"/>
      <c r="FL134" s="78"/>
      <c r="FM134" s="78"/>
      <c r="FN134" s="78"/>
      <c r="FO134" s="78"/>
      <c r="FP134" s="78"/>
      <c r="FQ134" s="78"/>
      <c r="FR134" s="78"/>
      <c r="FS134" s="78"/>
      <c r="FT134" s="78"/>
      <c r="FU134" s="78"/>
      <c r="FV134" s="78"/>
      <c r="FW134" s="78"/>
      <c r="FX134" s="78"/>
      <c r="FY134" s="78"/>
      <c r="FZ134" s="78"/>
      <c r="GA134" s="78"/>
      <c r="GB134" s="78"/>
      <c r="GC134" s="78"/>
      <c r="GD134" s="78"/>
      <c r="GE134" s="78"/>
      <c r="GF134" s="78"/>
      <c r="GG134" s="78"/>
      <c r="GH134" s="78"/>
      <c r="GI134" s="78"/>
      <c r="GJ134" s="78"/>
      <c r="GK134" s="78"/>
      <c r="GL134" s="78"/>
      <c r="GM134" s="78"/>
      <c r="GN134" s="78"/>
      <c r="GO134" s="78"/>
      <c r="GP134" s="78"/>
      <c r="GQ134" s="78"/>
      <c r="GR134" s="78"/>
      <c r="GS134" s="78"/>
      <c r="GT134" s="78"/>
      <c r="GU134" s="78"/>
      <c r="GV134" s="78"/>
      <c r="GW134" s="78"/>
      <c r="GX134" s="78"/>
      <c r="GY134" s="78"/>
      <c r="GZ134" s="78"/>
      <c r="HA134" s="78"/>
      <c r="HB134" s="78"/>
      <c r="HC134" s="78"/>
      <c r="HD134" s="78"/>
      <c r="HE134" s="78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78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78"/>
      <c r="IK134" s="78"/>
      <c r="IL134" s="78"/>
      <c r="IM134" s="78"/>
      <c r="IN134" s="78"/>
      <c r="IO134" s="78"/>
      <c r="IP134" s="78"/>
      <c r="IQ134" s="78"/>
      <c r="IR134" s="78"/>
      <c r="IS134" s="78"/>
      <c r="IT134" s="78"/>
      <c r="IU134" s="78"/>
      <c r="IV134" s="78"/>
      <c r="IW134" s="78"/>
      <c r="IX134" s="78"/>
      <c r="IY134" s="78"/>
      <c r="IZ134" s="78"/>
      <c r="JA134" s="78"/>
      <c r="JB134" s="78"/>
      <c r="JC134" s="78"/>
      <c r="JD134" s="78"/>
      <c r="JE134" s="78"/>
      <c r="JF134" s="78"/>
      <c r="JG134" s="78"/>
      <c r="JH134" s="78"/>
      <c r="JI134" s="78"/>
      <c r="JJ134" s="78"/>
      <c r="JK134" s="78"/>
      <c r="JL134" s="78"/>
      <c r="JM134" s="78"/>
      <c r="JN134" s="78"/>
      <c r="JO134" s="78"/>
      <c r="JP134" s="78"/>
      <c r="JQ134" s="78"/>
      <c r="JR134" s="78"/>
      <c r="JS134" s="78"/>
      <c r="JT134" s="78"/>
      <c r="JU134" s="78"/>
      <c r="JV134" s="78"/>
      <c r="JW134" s="78"/>
      <c r="JX134" s="78"/>
      <c r="JY134" s="78"/>
      <c r="JZ134" s="78"/>
      <c r="KA134" s="78"/>
      <c r="KB134" s="78"/>
      <c r="KC134" s="78"/>
      <c r="KD134" s="78"/>
      <c r="KE134" s="78"/>
      <c r="KF134" s="78"/>
      <c r="KG134" s="78"/>
      <c r="KH134" s="78"/>
      <c r="KI134" s="78"/>
      <c r="KJ134" s="78"/>
      <c r="KK134" s="78"/>
      <c r="KL134" s="78"/>
      <c r="KM134" s="78"/>
      <c r="KN134" s="78"/>
      <c r="KO134" s="78"/>
      <c r="KP134" s="78"/>
      <c r="KQ134" s="78"/>
      <c r="KR134" s="78"/>
      <c r="KS134" s="78"/>
      <c r="KT134" s="78"/>
      <c r="KU134" s="78"/>
      <c r="KV134" s="78"/>
      <c r="KW134" s="78"/>
      <c r="KX134" s="78"/>
      <c r="KY134" s="78"/>
      <c r="KZ134" s="78"/>
      <c r="LA134" s="78"/>
      <c r="LB134" s="78"/>
      <c r="LC134" s="78"/>
      <c r="LD134" s="78"/>
      <c r="LE134" s="78"/>
      <c r="LF134" s="78"/>
      <c r="LG134" s="78"/>
      <c r="LH134" s="78"/>
      <c r="LI134" s="78"/>
      <c r="LJ134" s="78"/>
      <c r="LK134" s="78"/>
      <c r="LL134" s="78"/>
      <c r="LM134" s="78"/>
      <c r="LN134" s="78"/>
      <c r="LO134" s="78"/>
      <c r="LP134" s="78"/>
      <c r="LQ134" s="78"/>
      <c r="LR134" s="78"/>
      <c r="LS134" s="78"/>
      <c r="LT134" s="78"/>
      <c r="LU134" s="78"/>
      <c r="LV134" s="78"/>
      <c r="LW134" s="78"/>
      <c r="LX134" s="78"/>
      <c r="LY134" s="78"/>
      <c r="LZ134" s="78"/>
      <c r="MA134" s="78"/>
      <c r="MB134" s="78"/>
      <c r="MC134" s="78"/>
      <c r="MD134" s="78"/>
      <c r="ME134" s="78"/>
      <c r="MF134" s="78"/>
      <c r="MG134" s="78"/>
      <c r="MH134" s="78"/>
      <c r="MI134" s="78"/>
      <c r="MJ134" s="78"/>
      <c r="MK134" s="78"/>
      <c r="ML134" s="78"/>
      <c r="MM134" s="78"/>
      <c r="MN134" s="78"/>
      <c r="MO134" s="78"/>
      <c r="MP134" s="78"/>
      <c r="MQ134" s="78"/>
      <c r="MR134" s="78"/>
      <c r="MS134" s="78"/>
      <c r="MT134" s="78"/>
      <c r="MU134" s="78"/>
      <c r="MV134" s="78"/>
      <c r="MW134" s="78"/>
      <c r="MX134" s="78"/>
      <c r="MY134" s="78"/>
      <c r="MZ134" s="78"/>
      <c r="NA134" s="78"/>
      <c r="NB134" s="78"/>
      <c r="NC134" s="78"/>
      <c r="ND134" s="78"/>
      <c r="NE134" s="78"/>
      <c r="NF134" s="78"/>
      <c r="NG134" s="78"/>
      <c r="NH134" s="78"/>
      <c r="NI134" s="78"/>
      <c r="NJ134" s="78"/>
      <c r="NK134" s="78"/>
      <c r="NL134" s="78"/>
      <c r="NM134" s="78"/>
      <c r="NN134" s="78"/>
      <c r="NO134" s="78"/>
      <c r="NP134" s="78"/>
      <c r="NQ134" s="78"/>
      <c r="NR134" s="78"/>
      <c r="NS134" s="78"/>
      <c r="NT134" s="78"/>
      <c r="NU134" s="78"/>
      <c r="NV134" s="78"/>
      <c r="NW134" s="78"/>
      <c r="NX134" s="78"/>
      <c r="NY134" s="78"/>
      <c r="NZ134" s="78"/>
      <c r="OA134" s="78"/>
      <c r="OB134" s="78"/>
      <c r="OC134" s="78"/>
      <c r="OD134" s="78"/>
      <c r="OE134" s="78"/>
      <c r="OF134" s="78"/>
      <c r="OG134" s="78"/>
      <c r="OH134" s="78"/>
      <c r="OI134" s="78"/>
      <c r="OJ134" s="78"/>
      <c r="OK134" s="78"/>
      <c r="OL134" s="78"/>
      <c r="OM134" s="78"/>
      <c r="ON134" s="78"/>
      <c r="OO134" s="78"/>
      <c r="OP134" s="78"/>
      <c r="OQ134" s="78"/>
      <c r="OR134" s="78"/>
      <c r="OS134" s="78"/>
      <c r="OT134" s="78"/>
      <c r="OU134" s="78"/>
      <c r="OV134" s="78"/>
      <c r="OW134" s="78"/>
      <c r="OX134" s="78"/>
      <c r="OY134" s="78"/>
      <c r="OZ134" s="78"/>
      <c r="PA134" s="78"/>
      <c r="PB134" s="78"/>
      <c r="PC134" s="78"/>
      <c r="PD134" s="78"/>
      <c r="PE134" s="78"/>
      <c r="PF134" s="78"/>
      <c r="PG134" s="78"/>
      <c r="PH134" s="78"/>
      <c r="PI134" s="78"/>
      <c r="PJ134" s="78"/>
      <c r="PK134" s="78"/>
      <c r="PL134" s="78"/>
      <c r="PM134" s="78"/>
      <c r="PN134" s="78"/>
      <c r="PO134" s="78"/>
      <c r="PP134" s="78"/>
      <c r="PQ134" s="78"/>
      <c r="PR134" s="78"/>
      <c r="PS134" s="78"/>
      <c r="PT134" s="78"/>
      <c r="PU134" s="78"/>
      <c r="PV134" s="78"/>
      <c r="PW134" s="78"/>
      <c r="PX134" s="78"/>
      <c r="PY134" s="78"/>
      <c r="PZ134" s="78"/>
      <c r="QA134" s="78"/>
      <c r="QB134" s="78"/>
      <c r="QC134" s="78"/>
      <c r="QD134" s="78"/>
      <c r="QE134" s="78"/>
      <c r="QF134" s="78"/>
      <c r="QG134" s="78"/>
      <c r="QH134" s="78"/>
      <c r="QI134" s="78"/>
      <c r="QJ134" s="78"/>
      <c r="QK134" s="78"/>
      <c r="QL134" s="78"/>
      <c r="QM134" s="78"/>
      <c r="QN134" s="78"/>
      <c r="QO134" s="78"/>
      <c r="QP134" s="78"/>
      <c r="QQ134" s="78"/>
      <c r="QR134" s="78"/>
      <c r="QS134" s="78"/>
      <c r="QT134" s="78"/>
      <c r="QU134" s="78"/>
      <c r="QV134" s="78"/>
      <c r="QW134" s="78"/>
      <c r="QX134" s="78"/>
      <c r="QY134" s="78"/>
      <c r="QZ134" s="78"/>
      <c r="RA134" s="78"/>
      <c r="RB134" s="78"/>
      <c r="RC134" s="78"/>
      <c r="RD134" s="78"/>
      <c r="RE134" s="78"/>
      <c r="RF134" s="78"/>
      <c r="RG134" s="78"/>
      <c r="RH134" s="78"/>
      <c r="RI134" s="78"/>
      <c r="RJ134" s="78"/>
      <c r="RK134" s="78"/>
      <c r="RL134" s="78"/>
      <c r="RM134" s="78"/>
      <c r="RN134" s="78"/>
      <c r="RO134" s="78"/>
      <c r="RP134" s="78"/>
      <c r="RQ134" s="78"/>
      <c r="RR134" s="78"/>
      <c r="RS134" s="78"/>
      <c r="RT134" s="78"/>
      <c r="RU134" s="78"/>
      <c r="RV134" s="78"/>
      <c r="RW134" s="78"/>
      <c r="RX134" s="78"/>
      <c r="RY134" s="78"/>
      <c r="RZ134" s="78"/>
      <c r="SA134" s="78"/>
      <c r="SB134" s="78"/>
      <c r="SC134" s="78"/>
      <c r="SD134" s="78"/>
      <c r="SE134" s="78"/>
      <c r="SF134" s="78"/>
      <c r="SG134" s="78"/>
      <c r="SH134" s="78"/>
      <c r="SI134" s="78"/>
      <c r="SJ134" s="78"/>
      <c r="SK134" s="78"/>
      <c r="SL134" s="78"/>
      <c r="SM134" s="78"/>
      <c r="SN134" s="78"/>
      <c r="SO134" s="78"/>
      <c r="SP134" s="78"/>
      <c r="SQ134" s="78"/>
      <c r="SR134" s="78"/>
      <c r="SS134" s="78"/>
      <c r="ST134" s="78"/>
      <c r="SU134" s="78"/>
      <c r="SV134" s="78"/>
      <c r="SW134" s="78"/>
      <c r="SX134" s="78"/>
      <c r="SY134" s="78"/>
      <c r="SZ134" s="78"/>
      <c r="TA134" s="78"/>
      <c r="TB134" s="78"/>
      <c r="TC134" s="78"/>
      <c r="TD134" s="78"/>
      <c r="TE134" s="78"/>
      <c r="TF134" s="78"/>
      <c r="TG134" s="78"/>
      <c r="TH134" s="78"/>
      <c r="TI134" s="78"/>
      <c r="TJ134" s="78"/>
      <c r="TK134" s="78"/>
      <c r="TL134" s="78"/>
      <c r="TM134" s="78"/>
      <c r="TN134" s="78"/>
      <c r="TO134" s="78"/>
      <c r="TP134" s="78"/>
      <c r="TQ134" s="78"/>
      <c r="TR134" s="78"/>
      <c r="TS134" s="78"/>
      <c r="TT134" s="78"/>
      <c r="TU134" s="78"/>
      <c r="TV134" s="78"/>
      <c r="TW134" s="78"/>
      <c r="TX134" s="78"/>
      <c r="TY134" s="78"/>
      <c r="TZ134" s="78"/>
      <c r="UA134" s="78"/>
      <c r="UB134" s="78"/>
      <c r="UC134" s="78"/>
      <c r="UD134" s="78"/>
      <c r="UE134" s="78"/>
      <c r="UF134" s="78"/>
      <c r="UG134" s="78"/>
      <c r="UH134" s="78"/>
      <c r="UI134" s="78"/>
      <c r="UJ134" s="78"/>
      <c r="UK134" s="78"/>
      <c r="UL134" s="78"/>
      <c r="UM134" s="78"/>
      <c r="UN134" s="78"/>
      <c r="UO134" s="78"/>
      <c r="UP134" s="78"/>
      <c r="UQ134" s="78"/>
      <c r="UR134" s="78"/>
      <c r="US134" s="78"/>
      <c r="UT134" s="78"/>
      <c r="UU134" s="78"/>
      <c r="UV134" s="78"/>
      <c r="UW134" s="78"/>
      <c r="UX134" s="78"/>
      <c r="UY134" s="78"/>
      <c r="UZ134" s="78"/>
      <c r="VA134" s="78"/>
      <c r="VB134" s="78"/>
      <c r="VC134" s="78"/>
      <c r="VD134" s="78"/>
      <c r="VE134" s="78"/>
      <c r="VF134" s="78"/>
      <c r="VG134" s="78"/>
      <c r="VH134" s="78"/>
      <c r="VI134" s="78"/>
      <c r="VJ134" s="78"/>
      <c r="VK134" s="78"/>
      <c r="VL134" s="78"/>
      <c r="VM134" s="78"/>
      <c r="VN134" s="78"/>
      <c r="VO134" s="78"/>
      <c r="VP134" s="78"/>
      <c r="VQ134" s="78"/>
      <c r="VR134" s="78"/>
      <c r="VS134" s="78"/>
      <c r="VT134" s="78"/>
      <c r="VU134" s="78"/>
      <c r="VV134" s="78"/>
      <c r="VW134" s="78"/>
      <c r="VX134" s="78"/>
      <c r="VY134" s="78"/>
      <c r="VZ134" s="78"/>
      <c r="WA134" s="78"/>
      <c r="WB134" s="78"/>
      <c r="WC134" s="78"/>
      <c r="WD134" s="78"/>
      <c r="WE134" s="78"/>
      <c r="WF134" s="78"/>
      <c r="WG134" s="78"/>
      <c r="WH134" s="78"/>
      <c r="WI134" s="78"/>
      <c r="WJ134" s="78"/>
      <c r="WK134" s="78"/>
      <c r="WL134" s="78"/>
      <c r="WM134" s="78"/>
      <c r="WN134" s="78"/>
      <c r="WO134" s="78"/>
      <c r="WP134" s="78"/>
      <c r="WQ134" s="78"/>
      <c r="WR134" s="78"/>
      <c r="WS134" s="78"/>
      <c r="WT134" s="78"/>
      <c r="WU134" s="78"/>
      <c r="WV134" s="78"/>
      <c r="WW134" s="78"/>
      <c r="WX134" s="78"/>
      <c r="WY134" s="78"/>
      <c r="WZ134" s="78"/>
      <c r="XA134" s="78"/>
      <c r="XB134" s="78"/>
      <c r="XC134" s="78"/>
      <c r="XD134" s="78"/>
      <c r="XE134" s="78"/>
      <c r="XF134" s="78"/>
      <c r="XG134" s="78"/>
      <c r="XH134" s="78"/>
      <c r="XI134" s="78"/>
      <c r="XJ134" s="78"/>
      <c r="XK134" s="78"/>
      <c r="XL134" s="78"/>
      <c r="XM134" s="78"/>
      <c r="XN134" s="78"/>
      <c r="XO134" s="78"/>
      <c r="XP134" s="78"/>
      <c r="XQ134" s="78"/>
      <c r="XR134" s="78"/>
      <c r="XS134" s="78"/>
      <c r="XT134" s="78"/>
      <c r="XU134" s="78"/>
      <c r="XV134" s="78"/>
      <c r="XW134" s="78"/>
      <c r="XX134" s="78"/>
      <c r="XY134" s="78"/>
      <c r="XZ134" s="78"/>
      <c r="YA134" s="78"/>
      <c r="YB134" s="78"/>
      <c r="YC134" s="78"/>
      <c r="YD134" s="78"/>
      <c r="YE134" s="78"/>
      <c r="YF134" s="78"/>
      <c r="YG134" s="78"/>
      <c r="YH134" s="78"/>
      <c r="YI134" s="78"/>
      <c r="YJ134" s="78"/>
      <c r="YK134" s="78"/>
      <c r="YL134" s="78"/>
      <c r="YM134" s="78"/>
      <c r="YN134" s="78"/>
      <c r="YO134" s="78"/>
      <c r="YP134" s="78"/>
      <c r="YQ134" s="78"/>
      <c r="YR134" s="78"/>
      <c r="YS134" s="78"/>
      <c r="YT134" s="78"/>
      <c r="YU134" s="78"/>
      <c r="YV134" s="78"/>
      <c r="YW134" s="78"/>
      <c r="YX134" s="78"/>
      <c r="YY134" s="78"/>
      <c r="YZ134" s="78"/>
      <c r="ZA134" s="78"/>
      <c r="ZB134" s="78"/>
      <c r="ZC134" s="78"/>
      <c r="ZD134" s="78"/>
      <c r="ZE134" s="78"/>
      <c r="ZF134" s="78"/>
      <c r="ZG134" s="78"/>
      <c r="ZH134" s="78"/>
      <c r="ZI134" s="78"/>
      <c r="ZJ134" s="78"/>
      <c r="ZK134" s="78"/>
      <c r="ZL134" s="78"/>
      <c r="ZM134" s="78"/>
      <c r="ZN134" s="78"/>
      <c r="ZO134" s="78"/>
      <c r="ZP134" s="78"/>
      <c r="ZQ134" s="78"/>
      <c r="ZR134" s="78"/>
      <c r="ZS134" s="78"/>
      <c r="ZT134" s="78"/>
      <c r="ZU134" s="78"/>
      <c r="ZV134" s="78"/>
      <c r="ZW134" s="78"/>
      <c r="ZX134" s="78"/>
      <c r="ZY134" s="78"/>
      <c r="ZZ134" s="78"/>
      <c r="AAA134" s="78"/>
      <c r="AAB134" s="78"/>
      <c r="AAC134" s="78"/>
      <c r="AAD134" s="78"/>
      <c r="AAE134" s="78"/>
      <c r="AAF134" s="78"/>
      <c r="AAG134" s="78"/>
      <c r="AAH134" s="78"/>
      <c r="AAI134" s="78"/>
      <c r="AAJ134" s="78"/>
      <c r="AAK134" s="78"/>
      <c r="AAL134" s="78"/>
      <c r="AAM134" s="78"/>
      <c r="AAN134" s="78"/>
      <c r="AAO134" s="78"/>
      <c r="AAP134" s="78"/>
      <c r="AAQ134" s="78"/>
      <c r="AAR134" s="78"/>
      <c r="AAS134" s="78"/>
      <c r="AAT134" s="78"/>
      <c r="AAU134" s="78"/>
      <c r="AAV134" s="78"/>
      <c r="AAW134" s="78"/>
      <c r="AAX134" s="78"/>
      <c r="AAY134" s="78"/>
      <c r="AAZ134" s="78"/>
      <c r="ABA134" s="78"/>
      <c r="ABB134" s="78"/>
      <c r="ABC134" s="78"/>
      <c r="ABD134" s="78"/>
      <c r="ABE134" s="78"/>
      <c r="ABF134" s="78"/>
      <c r="ABG134" s="78"/>
      <c r="ABH134" s="78"/>
      <c r="ABI134" s="78"/>
      <c r="ABJ134" s="78"/>
      <c r="ABK134" s="78"/>
      <c r="ABL134" s="78"/>
      <c r="ABM134" s="78"/>
      <c r="ABN134" s="78"/>
      <c r="ABO134" s="78"/>
      <c r="ABP134" s="78"/>
      <c r="ABQ134" s="78"/>
      <c r="ABR134" s="78"/>
      <c r="ABS134" s="78"/>
      <c r="ABT134" s="78"/>
      <c r="ABU134" s="78"/>
      <c r="ABV134" s="78"/>
      <c r="ABW134" s="78"/>
      <c r="ABX134" s="78"/>
      <c r="ABY134" s="78"/>
      <c r="ABZ134" s="78"/>
      <c r="ACA134" s="78"/>
      <c r="ACB134" s="78"/>
      <c r="ACC134" s="78"/>
      <c r="ACD134" s="78"/>
      <c r="ACE134" s="78"/>
      <c r="ACF134" s="78"/>
      <c r="ACG134" s="78"/>
      <c r="ACH134" s="78"/>
      <c r="ACI134" s="78"/>
      <c r="ACJ134" s="78"/>
      <c r="ACK134" s="78"/>
      <c r="ACL134" s="78"/>
      <c r="ACM134" s="78"/>
      <c r="ACN134" s="78"/>
      <c r="ACO134" s="78"/>
      <c r="ACP134" s="78"/>
      <c r="ACQ134" s="78"/>
      <c r="ACR134" s="78"/>
      <c r="ACS134" s="78"/>
      <c r="ACT134" s="78"/>
      <c r="ACU134" s="78"/>
      <c r="ACV134" s="78"/>
      <c r="ACW134" s="78"/>
      <c r="ACX134" s="78"/>
      <c r="ACY134" s="78"/>
      <c r="ACZ134" s="78"/>
      <c r="ADA134" s="78"/>
      <c r="ADB134" s="78"/>
      <c r="ADC134" s="78"/>
      <c r="ADD134" s="78"/>
      <c r="ADE134" s="78"/>
      <c r="ADF134" s="78"/>
      <c r="ADG134" s="78"/>
      <c r="ADH134" s="78"/>
      <c r="ADI134" s="78"/>
      <c r="ADJ134" s="78"/>
      <c r="ADK134" s="78"/>
      <c r="ADL134" s="78"/>
      <c r="ADM134" s="78"/>
      <c r="ADN134" s="78"/>
      <c r="ADO134" s="78"/>
      <c r="ADP134" s="78"/>
      <c r="ADQ134" s="78"/>
      <c r="ADR134" s="78"/>
      <c r="ADS134" s="78"/>
      <c r="ADT134" s="78"/>
      <c r="ADU134" s="78"/>
      <c r="ADV134" s="78"/>
      <c r="ADW134" s="78"/>
      <c r="ADX134" s="78"/>
      <c r="ADY134" s="78"/>
      <c r="ADZ134" s="78"/>
      <c r="AEA134" s="78"/>
      <c r="AEB134" s="78"/>
      <c r="AEC134" s="78"/>
      <c r="AED134" s="78"/>
      <c r="AEE134" s="78"/>
      <c r="AEF134" s="78"/>
      <c r="AEG134" s="78"/>
      <c r="AEH134" s="78"/>
      <c r="AEI134" s="78"/>
      <c r="AEJ134" s="78"/>
      <c r="AEK134" s="78"/>
      <c r="AEL134" s="78"/>
      <c r="AEM134" s="78"/>
      <c r="AEN134" s="78"/>
      <c r="AEO134" s="78"/>
      <c r="AEP134" s="78"/>
      <c r="AEQ134" s="78"/>
      <c r="AER134" s="78"/>
      <c r="AES134" s="78"/>
      <c r="AET134" s="78"/>
      <c r="AEU134" s="78"/>
      <c r="AEV134" s="78"/>
      <c r="AEW134" s="78"/>
      <c r="AEX134" s="78"/>
      <c r="AEY134" s="78"/>
      <c r="AEZ134" s="78"/>
      <c r="AFA134" s="78"/>
      <c r="AFB134" s="78"/>
      <c r="AFC134" s="78"/>
      <c r="AFD134" s="78"/>
      <c r="AFE134" s="78"/>
      <c r="AFF134" s="78"/>
      <c r="AFG134" s="78"/>
      <c r="AFH134" s="78"/>
      <c r="AFI134" s="78"/>
      <c r="AFJ134" s="78"/>
      <c r="AFK134" s="78"/>
      <c r="AFL134" s="78"/>
      <c r="AFM134" s="78"/>
      <c r="AFN134" s="78"/>
      <c r="AFO134" s="78"/>
      <c r="AFP134" s="78"/>
      <c r="AFQ134" s="78"/>
      <c r="AFR134" s="78"/>
      <c r="AFS134" s="78"/>
      <c r="AFT134" s="78"/>
      <c r="AFU134" s="78"/>
      <c r="AFV134" s="78"/>
      <c r="AFW134" s="78"/>
      <c r="AFX134" s="78"/>
      <c r="AFY134" s="78"/>
      <c r="AFZ134" s="78"/>
      <c r="AGA134" s="78"/>
      <c r="AGB134" s="78"/>
      <c r="AGC134" s="78"/>
      <c r="AGD134" s="78"/>
      <c r="AGE134" s="78"/>
      <c r="AGF134" s="78"/>
      <c r="AGG134" s="78"/>
      <c r="AGH134" s="78"/>
      <c r="AGI134" s="78"/>
      <c r="AGJ134" s="78"/>
      <c r="AGK134" s="78"/>
      <c r="AGL134" s="78"/>
      <c r="AGM134" s="78"/>
      <c r="AGN134" s="78"/>
      <c r="AGO134" s="78"/>
      <c r="AGP134" s="78"/>
      <c r="AGQ134" s="78"/>
      <c r="AGR134" s="78"/>
      <c r="AGS134" s="78"/>
      <c r="AGT134" s="78"/>
      <c r="AGU134" s="78"/>
      <c r="AGV134" s="78"/>
      <c r="AGW134" s="78"/>
      <c r="AGX134" s="78"/>
      <c r="AGY134" s="78"/>
      <c r="AGZ134" s="78"/>
      <c r="AHA134" s="78"/>
      <c r="AHB134" s="78"/>
      <c r="AHC134" s="78"/>
      <c r="AHD134" s="78"/>
      <c r="AHE134" s="78"/>
      <c r="AHF134" s="78"/>
      <c r="AHG134" s="78"/>
      <c r="AHH134" s="78"/>
      <c r="AHI134" s="78"/>
      <c r="AHJ134" s="78"/>
      <c r="AHK134" s="78"/>
      <c r="AHL134" s="78"/>
      <c r="AHM134" s="78"/>
      <c r="AHN134" s="78"/>
      <c r="AHO134" s="78"/>
      <c r="AHP134" s="78"/>
      <c r="AHQ134" s="78"/>
      <c r="AHR134" s="78"/>
      <c r="AHS134" s="78"/>
      <c r="AHT134" s="78"/>
      <c r="AHU134" s="78"/>
      <c r="AHV134" s="78"/>
      <c r="AHW134" s="78"/>
      <c r="AHX134" s="78"/>
      <c r="AHY134" s="78"/>
      <c r="AHZ134" s="78"/>
      <c r="AIA134" s="78"/>
      <c r="AIB134" s="78"/>
      <c r="AIC134" s="78"/>
      <c r="AID134" s="78"/>
      <c r="AIE134" s="78"/>
      <c r="AIF134" s="78"/>
      <c r="AIG134" s="78"/>
      <c r="AIH134" s="78"/>
      <c r="AII134" s="78"/>
      <c r="AIJ134" s="78"/>
      <c r="AIK134" s="78"/>
      <c r="AIL134" s="78"/>
      <c r="AIM134" s="78"/>
      <c r="AIN134" s="78"/>
      <c r="AIO134" s="78"/>
      <c r="AIP134" s="78"/>
      <c r="AIQ134" s="78"/>
      <c r="AIR134" s="78"/>
      <c r="AIS134" s="78"/>
      <c r="AIT134" s="78"/>
      <c r="AIU134" s="78"/>
      <c r="AIV134" s="78"/>
      <c r="AIW134" s="78"/>
      <c r="AIX134" s="78"/>
      <c r="AIY134" s="78"/>
      <c r="AIZ134" s="78"/>
      <c r="AJA134" s="78"/>
      <c r="AJB134" s="78"/>
      <c r="AJC134" s="78"/>
      <c r="AJD134" s="78"/>
      <c r="AJE134" s="78"/>
      <c r="AJF134" s="78"/>
      <c r="AJG134" s="78"/>
      <c r="AJH134" s="78"/>
      <c r="AJI134" s="78"/>
      <c r="AJJ134" s="78"/>
      <c r="AJK134" s="78"/>
      <c r="AJL134" s="78"/>
      <c r="AJM134" s="78"/>
      <c r="AJN134" s="78"/>
      <c r="AJO134" s="78"/>
      <c r="AJP134" s="78"/>
      <c r="AJQ134" s="78"/>
      <c r="AJR134" s="78"/>
      <c r="AJS134" s="78"/>
      <c r="AJT134" s="78"/>
      <c r="AJU134" s="78"/>
      <c r="AJV134" s="78"/>
      <c r="AJW134" s="78"/>
      <c r="AJX134" s="78"/>
      <c r="AJY134" s="78"/>
      <c r="AJZ134" s="78"/>
      <c r="AKA134" s="78"/>
      <c r="AKB134" s="78"/>
      <c r="AKC134" s="78"/>
      <c r="AKD134" s="78"/>
      <c r="AKE134" s="78"/>
      <c r="AKF134" s="78"/>
      <c r="AKG134" s="78"/>
      <c r="AKH134" s="78"/>
      <c r="AKI134" s="78"/>
      <c r="AKJ134" s="78"/>
      <c r="AKK134" s="78"/>
      <c r="AKL134" s="78"/>
      <c r="AKM134" s="78"/>
      <c r="AKN134" s="78"/>
      <c r="AKO134" s="78"/>
      <c r="AKP134" s="78"/>
      <c r="AKQ134" s="78"/>
      <c r="AKR134" s="78"/>
      <c r="AKS134" s="78"/>
      <c r="AKT134" s="78"/>
      <c r="AKU134" s="78"/>
      <c r="AKV134" s="78"/>
      <c r="AKW134" s="78"/>
      <c r="AKX134" s="78"/>
      <c r="AKY134" s="78"/>
      <c r="AKZ134" s="78"/>
      <c r="ALA134" s="78"/>
      <c r="ALB134" s="78"/>
      <c r="ALC134" s="78"/>
      <c r="ALD134" s="78"/>
      <c r="ALE134" s="78"/>
      <c r="ALF134" s="78"/>
      <c r="ALG134" s="78"/>
      <c r="ALH134" s="78"/>
      <c r="ALI134" s="78"/>
      <c r="ALJ134" s="78"/>
      <c r="ALK134" s="78"/>
      <c r="ALL134" s="78"/>
      <c r="ALM134" s="78"/>
      <c r="ALN134" s="78"/>
      <c r="ALO134" s="78"/>
      <c r="ALP134" s="78"/>
      <c r="ALQ134" s="78"/>
      <c r="ALR134" s="78"/>
      <c r="ALS134" s="78"/>
      <c r="ALT134" s="78"/>
      <c r="ALU134" s="78"/>
      <c r="ALV134" s="78"/>
      <c r="ALW134" s="78"/>
      <c r="ALX134" s="78"/>
      <c r="ALY134" s="78"/>
      <c r="ALZ134" s="78"/>
      <c r="AMA134" s="78"/>
      <c r="AMB134" s="78"/>
      <c r="AMC134" s="78"/>
      <c r="AMD134" s="78"/>
      <c r="AME134" s="78"/>
      <c r="AMF134" s="78"/>
      <c r="AMG134" s="78"/>
      <c r="AMH134" s="78"/>
      <c r="AMI134" s="78"/>
      <c r="AMJ134" s="78"/>
      <c r="AMK134" s="78"/>
    </row>
    <row r="135" spans="1:1025" s="79" customFormat="1" ht="30.75" customHeight="1">
      <c r="A135" s="72">
        <v>105</v>
      </c>
      <c r="B135" s="72">
        <v>6</v>
      </c>
      <c r="C135" s="62" t="s">
        <v>340</v>
      </c>
      <c r="D135" s="62" t="s">
        <v>341</v>
      </c>
      <c r="E135" s="62" t="s">
        <v>118</v>
      </c>
      <c r="F135" s="63"/>
      <c r="G135" s="62" t="s">
        <v>393</v>
      </c>
      <c r="H135" s="96">
        <v>52.1</v>
      </c>
      <c r="I135" s="96">
        <v>20</v>
      </c>
      <c r="J135" s="62" t="s">
        <v>342</v>
      </c>
      <c r="K135" s="78"/>
      <c r="L135" s="78"/>
      <c r="M135" s="92"/>
      <c r="N135" s="62" t="s">
        <v>342</v>
      </c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78"/>
      <c r="EW135" s="78"/>
      <c r="EX135" s="78"/>
      <c r="EY135" s="78"/>
      <c r="EZ135" s="78"/>
      <c r="FA135" s="78"/>
      <c r="FB135" s="78"/>
      <c r="FC135" s="78"/>
      <c r="FD135" s="78"/>
      <c r="FE135" s="78"/>
      <c r="FF135" s="78"/>
      <c r="FG135" s="78"/>
      <c r="FH135" s="78"/>
      <c r="FI135" s="78"/>
      <c r="FJ135" s="78"/>
      <c r="FK135" s="78"/>
      <c r="FL135" s="78"/>
      <c r="FM135" s="78"/>
      <c r="FN135" s="78"/>
      <c r="FO135" s="78"/>
      <c r="FP135" s="78"/>
      <c r="FQ135" s="78"/>
      <c r="FR135" s="78"/>
      <c r="FS135" s="78"/>
      <c r="FT135" s="78"/>
      <c r="FU135" s="78"/>
      <c r="FV135" s="78"/>
      <c r="FW135" s="78"/>
      <c r="FX135" s="78"/>
      <c r="FY135" s="78"/>
      <c r="FZ135" s="78"/>
      <c r="GA135" s="78"/>
      <c r="GB135" s="78"/>
      <c r="GC135" s="78"/>
      <c r="GD135" s="78"/>
      <c r="GE135" s="78"/>
      <c r="GF135" s="78"/>
      <c r="GG135" s="78"/>
      <c r="GH135" s="78"/>
      <c r="GI135" s="78"/>
      <c r="GJ135" s="78"/>
      <c r="GK135" s="78"/>
      <c r="GL135" s="78"/>
      <c r="GM135" s="78"/>
      <c r="GN135" s="78"/>
      <c r="GO135" s="78"/>
      <c r="GP135" s="78"/>
      <c r="GQ135" s="78"/>
      <c r="GR135" s="78"/>
      <c r="GS135" s="78"/>
      <c r="GT135" s="78"/>
      <c r="GU135" s="78"/>
      <c r="GV135" s="78"/>
      <c r="GW135" s="78"/>
      <c r="GX135" s="78"/>
      <c r="GY135" s="78"/>
      <c r="GZ135" s="78"/>
      <c r="HA135" s="78"/>
      <c r="HB135" s="78"/>
      <c r="HC135" s="78"/>
      <c r="HD135" s="78"/>
      <c r="HE135" s="78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78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78"/>
      <c r="IK135" s="78"/>
      <c r="IL135" s="78"/>
      <c r="IM135" s="78"/>
      <c r="IN135" s="78"/>
      <c r="IO135" s="78"/>
      <c r="IP135" s="78"/>
      <c r="IQ135" s="78"/>
      <c r="IR135" s="78"/>
      <c r="IS135" s="78"/>
      <c r="IT135" s="78"/>
      <c r="IU135" s="78"/>
      <c r="IV135" s="78"/>
      <c r="IW135" s="78"/>
      <c r="IX135" s="78"/>
      <c r="IY135" s="78"/>
      <c r="IZ135" s="78"/>
      <c r="JA135" s="78"/>
      <c r="JB135" s="78"/>
      <c r="JC135" s="78"/>
      <c r="JD135" s="78"/>
      <c r="JE135" s="78"/>
      <c r="JF135" s="78"/>
      <c r="JG135" s="78"/>
      <c r="JH135" s="78"/>
      <c r="JI135" s="78"/>
      <c r="JJ135" s="78"/>
      <c r="JK135" s="78"/>
      <c r="JL135" s="78"/>
      <c r="JM135" s="78"/>
      <c r="JN135" s="78"/>
      <c r="JO135" s="78"/>
      <c r="JP135" s="78"/>
      <c r="JQ135" s="78"/>
      <c r="JR135" s="78"/>
      <c r="JS135" s="78"/>
      <c r="JT135" s="78"/>
      <c r="JU135" s="78"/>
      <c r="JV135" s="78"/>
      <c r="JW135" s="78"/>
      <c r="JX135" s="78"/>
      <c r="JY135" s="78"/>
      <c r="JZ135" s="78"/>
      <c r="KA135" s="78"/>
      <c r="KB135" s="78"/>
      <c r="KC135" s="78"/>
      <c r="KD135" s="78"/>
      <c r="KE135" s="78"/>
      <c r="KF135" s="78"/>
      <c r="KG135" s="78"/>
      <c r="KH135" s="78"/>
      <c r="KI135" s="78"/>
      <c r="KJ135" s="78"/>
      <c r="KK135" s="78"/>
      <c r="KL135" s="78"/>
      <c r="KM135" s="78"/>
      <c r="KN135" s="78"/>
      <c r="KO135" s="78"/>
      <c r="KP135" s="78"/>
      <c r="KQ135" s="78"/>
      <c r="KR135" s="78"/>
      <c r="KS135" s="78"/>
      <c r="KT135" s="78"/>
      <c r="KU135" s="78"/>
      <c r="KV135" s="78"/>
      <c r="KW135" s="78"/>
      <c r="KX135" s="78"/>
      <c r="KY135" s="78"/>
      <c r="KZ135" s="78"/>
      <c r="LA135" s="78"/>
      <c r="LB135" s="78"/>
      <c r="LC135" s="78"/>
      <c r="LD135" s="78"/>
      <c r="LE135" s="78"/>
      <c r="LF135" s="78"/>
      <c r="LG135" s="78"/>
      <c r="LH135" s="78"/>
      <c r="LI135" s="78"/>
      <c r="LJ135" s="78"/>
      <c r="LK135" s="78"/>
      <c r="LL135" s="78"/>
      <c r="LM135" s="78"/>
      <c r="LN135" s="78"/>
      <c r="LO135" s="78"/>
      <c r="LP135" s="78"/>
      <c r="LQ135" s="78"/>
      <c r="LR135" s="78"/>
      <c r="LS135" s="78"/>
      <c r="LT135" s="78"/>
      <c r="LU135" s="78"/>
      <c r="LV135" s="78"/>
      <c r="LW135" s="78"/>
      <c r="LX135" s="78"/>
      <c r="LY135" s="78"/>
      <c r="LZ135" s="78"/>
      <c r="MA135" s="78"/>
      <c r="MB135" s="78"/>
      <c r="MC135" s="78"/>
      <c r="MD135" s="78"/>
      <c r="ME135" s="78"/>
      <c r="MF135" s="78"/>
      <c r="MG135" s="78"/>
      <c r="MH135" s="78"/>
      <c r="MI135" s="78"/>
      <c r="MJ135" s="78"/>
      <c r="MK135" s="78"/>
      <c r="ML135" s="78"/>
      <c r="MM135" s="78"/>
      <c r="MN135" s="78"/>
      <c r="MO135" s="78"/>
      <c r="MP135" s="78"/>
      <c r="MQ135" s="78"/>
      <c r="MR135" s="78"/>
      <c r="MS135" s="78"/>
      <c r="MT135" s="78"/>
      <c r="MU135" s="78"/>
      <c r="MV135" s="78"/>
      <c r="MW135" s="78"/>
      <c r="MX135" s="78"/>
      <c r="MY135" s="78"/>
      <c r="MZ135" s="78"/>
      <c r="NA135" s="78"/>
      <c r="NB135" s="78"/>
      <c r="NC135" s="78"/>
      <c r="ND135" s="78"/>
      <c r="NE135" s="78"/>
      <c r="NF135" s="78"/>
      <c r="NG135" s="78"/>
      <c r="NH135" s="78"/>
      <c r="NI135" s="78"/>
      <c r="NJ135" s="78"/>
      <c r="NK135" s="78"/>
      <c r="NL135" s="78"/>
      <c r="NM135" s="78"/>
      <c r="NN135" s="78"/>
      <c r="NO135" s="78"/>
      <c r="NP135" s="78"/>
      <c r="NQ135" s="78"/>
      <c r="NR135" s="78"/>
      <c r="NS135" s="78"/>
      <c r="NT135" s="78"/>
      <c r="NU135" s="78"/>
      <c r="NV135" s="78"/>
      <c r="NW135" s="78"/>
      <c r="NX135" s="78"/>
      <c r="NY135" s="78"/>
      <c r="NZ135" s="78"/>
      <c r="OA135" s="78"/>
      <c r="OB135" s="78"/>
      <c r="OC135" s="78"/>
      <c r="OD135" s="78"/>
      <c r="OE135" s="78"/>
      <c r="OF135" s="78"/>
      <c r="OG135" s="78"/>
      <c r="OH135" s="78"/>
      <c r="OI135" s="78"/>
      <c r="OJ135" s="78"/>
      <c r="OK135" s="78"/>
      <c r="OL135" s="78"/>
      <c r="OM135" s="78"/>
      <c r="ON135" s="78"/>
      <c r="OO135" s="78"/>
      <c r="OP135" s="78"/>
      <c r="OQ135" s="78"/>
      <c r="OR135" s="78"/>
      <c r="OS135" s="78"/>
      <c r="OT135" s="78"/>
      <c r="OU135" s="78"/>
      <c r="OV135" s="78"/>
      <c r="OW135" s="78"/>
      <c r="OX135" s="78"/>
      <c r="OY135" s="78"/>
      <c r="OZ135" s="78"/>
      <c r="PA135" s="78"/>
      <c r="PB135" s="78"/>
      <c r="PC135" s="78"/>
      <c r="PD135" s="78"/>
      <c r="PE135" s="78"/>
      <c r="PF135" s="78"/>
      <c r="PG135" s="78"/>
      <c r="PH135" s="78"/>
      <c r="PI135" s="78"/>
      <c r="PJ135" s="78"/>
      <c r="PK135" s="78"/>
      <c r="PL135" s="78"/>
      <c r="PM135" s="78"/>
      <c r="PN135" s="78"/>
      <c r="PO135" s="78"/>
      <c r="PP135" s="78"/>
      <c r="PQ135" s="78"/>
      <c r="PR135" s="78"/>
      <c r="PS135" s="78"/>
      <c r="PT135" s="78"/>
      <c r="PU135" s="78"/>
      <c r="PV135" s="78"/>
      <c r="PW135" s="78"/>
      <c r="PX135" s="78"/>
      <c r="PY135" s="78"/>
      <c r="PZ135" s="78"/>
      <c r="QA135" s="78"/>
      <c r="QB135" s="78"/>
      <c r="QC135" s="78"/>
      <c r="QD135" s="78"/>
      <c r="QE135" s="78"/>
      <c r="QF135" s="78"/>
      <c r="QG135" s="78"/>
      <c r="QH135" s="78"/>
      <c r="QI135" s="78"/>
      <c r="QJ135" s="78"/>
      <c r="QK135" s="78"/>
      <c r="QL135" s="78"/>
      <c r="QM135" s="78"/>
      <c r="QN135" s="78"/>
      <c r="QO135" s="78"/>
      <c r="QP135" s="78"/>
      <c r="QQ135" s="78"/>
      <c r="QR135" s="78"/>
      <c r="QS135" s="78"/>
      <c r="QT135" s="78"/>
      <c r="QU135" s="78"/>
      <c r="QV135" s="78"/>
      <c r="QW135" s="78"/>
      <c r="QX135" s="78"/>
      <c r="QY135" s="78"/>
      <c r="QZ135" s="78"/>
      <c r="RA135" s="78"/>
      <c r="RB135" s="78"/>
      <c r="RC135" s="78"/>
      <c r="RD135" s="78"/>
      <c r="RE135" s="78"/>
      <c r="RF135" s="78"/>
      <c r="RG135" s="78"/>
      <c r="RH135" s="78"/>
      <c r="RI135" s="78"/>
      <c r="RJ135" s="78"/>
      <c r="RK135" s="78"/>
      <c r="RL135" s="78"/>
      <c r="RM135" s="78"/>
      <c r="RN135" s="78"/>
      <c r="RO135" s="78"/>
      <c r="RP135" s="78"/>
      <c r="RQ135" s="78"/>
      <c r="RR135" s="78"/>
      <c r="RS135" s="78"/>
      <c r="RT135" s="78"/>
      <c r="RU135" s="78"/>
      <c r="RV135" s="78"/>
      <c r="RW135" s="78"/>
      <c r="RX135" s="78"/>
      <c r="RY135" s="78"/>
      <c r="RZ135" s="78"/>
      <c r="SA135" s="78"/>
      <c r="SB135" s="78"/>
      <c r="SC135" s="78"/>
      <c r="SD135" s="78"/>
      <c r="SE135" s="78"/>
      <c r="SF135" s="78"/>
      <c r="SG135" s="78"/>
      <c r="SH135" s="78"/>
      <c r="SI135" s="78"/>
      <c r="SJ135" s="78"/>
      <c r="SK135" s="78"/>
      <c r="SL135" s="78"/>
      <c r="SM135" s="78"/>
      <c r="SN135" s="78"/>
      <c r="SO135" s="78"/>
      <c r="SP135" s="78"/>
      <c r="SQ135" s="78"/>
      <c r="SR135" s="78"/>
      <c r="SS135" s="78"/>
      <c r="ST135" s="78"/>
      <c r="SU135" s="78"/>
      <c r="SV135" s="78"/>
      <c r="SW135" s="78"/>
      <c r="SX135" s="78"/>
      <c r="SY135" s="78"/>
      <c r="SZ135" s="78"/>
      <c r="TA135" s="78"/>
      <c r="TB135" s="78"/>
      <c r="TC135" s="78"/>
      <c r="TD135" s="78"/>
      <c r="TE135" s="78"/>
      <c r="TF135" s="78"/>
      <c r="TG135" s="78"/>
      <c r="TH135" s="78"/>
      <c r="TI135" s="78"/>
      <c r="TJ135" s="78"/>
      <c r="TK135" s="78"/>
      <c r="TL135" s="78"/>
      <c r="TM135" s="78"/>
      <c r="TN135" s="78"/>
      <c r="TO135" s="78"/>
      <c r="TP135" s="78"/>
      <c r="TQ135" s="78"/>
      <c r="TR135" s="78"/>
      <c r="TS135" s="78"/>
      <c r="TT135" s="78"/>
      <c r="TU135" s="78"/>
      <c r="TV135" s="78"/>
      <c r="TW135" s="78"/>
      <c r="TX135" s="78"/>
      <c r="TY135" s="78"/>
      <c r="TZ135" s="78"/>
      <c r="UA135" s="78"/>
      <c r="UB135" s="78"/>
      <c r="UC135" s="78"/>
      <c r="UD135" s="78"/>
      <c r="UE135" s="78"/>
      <c r="UF135" s="78"/>
      <c r="UG135" s="78"/>
      <c r="UH135" s="78"/>
      <c r="UI135" s="78"/>
      <c r="UJ135" s="78"/>
      <c r="UK135" s="78"/>
      <c r="UL135" s="78"/>
      <c r="UM135" s="78"/>
      <c r="UN135" s="78"/>
      <c r="UO135" s="78"/>
      <c r="UP135" s="78"/>
      <c r="UQ135" s="78"/>
      <c r="UR135" s="78"/>
      <c r="US135" s="78"/>
      <c r="UT135" s="78"/>
      <c r="UU135" s="78"/>
      <c r="UV135" s="78"/>
      <c r="UW135" s="78"/>
      <c r="UX135" s="78"/>
      <c r="UY135" s="78"/>
      <c r="UZ135" s="78"/>
      <c r="VA135" s="78"/>
      <c r="VB135" s="78"/>
      <c r="VC135" s="78"/>
      <c r="VD135" s="78"/>
      <c r="VE135" s="78"/>
      <c r="VF135" s="78"/>
      <c r="VG135" s="78"/>
      <c r="VH135" s="78"/>
      <c r="VI135" s="78"/>
      <c r="VJ135" s="78"/>
      <c r="VK135" s="78"/>
      <c r="VL135" s="78"/>
      <c r="VM135" s="78"/>
      <c r="VN135" s="78"/>
      <c r="VO135" s="78"/>
      <c r="VP135" s="78"/>
      <c r="VQ135" s="78"/>
      <c r="VR135" s="78"/>
      <c r="VS135" s="78"/>
      <c r="VT135" s="78"/>
      <c r="VU135" s="78"/>
      <c r="VV135" s="78"/>
      <c r="VW135" s="78"/>
      <c r="VX135" s="78"/>
      <c r="VY135" s="78"/>
      <c r="VZ135" s="78"/>
      <c r="WA135" s="78"/>
      <c r="WB135" s="78"/>
      <c r="WC135" s="78"/>
      <c r="WD135" s="78"/>
      <c r="WE135" s="78"/>
      <c r="WF135" s="78"/>
      <c r="WG135" s="78"/>
      <c r="WH135" s="78"/>
      <c r="WI135" s="78"/>
      <c r="WJ135" s="78"/>
      <c r="WK135" s="78"/>
      <c r="WL135" s="78"/>
      <c r="WM135" s="78"/>
      <c r="WN135" s="78"/>
      <c r="WO135" s="78"/>
      <c r="WP135" s="78"/>
      <c r="WQ135" s="78"/>
      <c r="WR135" s="78"/>
      <c r="WS135" s="78"/>
      <c r="WT135" s="78"/>
      <c r="WU135" s="78"/>
      <c r="WV135" s="78"/>
      <c r="WW135" s="78"/>
      <c r="WX135" s="78"/>
      <c r="WY135" s="78"/>
      <c r="WZ135" s="78"/>
      <c r="XA135" s="78"/>
      <c r="XB135" s="78"/>
      <c r="XC135" s="78"/>
      <c r="XD135" s="78"/>
      <c r="XE135" s="78"/>
      <c r="XF135" s="78"/>
      <c r="XG135" s="78"/>
      <c r="XH135" s="78"/>
      <c r="XI135" s="78"/>
      <c r="XJ135" s="78"/>
      <c r="XK135" s="78"/>
      <c r="XL135" s="78"/>
      <c r="XM135" s="78"/>
      <c r="XN135" s="78"/>
      <c r="XO135" s="78"/>
      <c r="XP135" s="78"/>
      <c r="XQ135" s="78"/>
      <c r="XR135" s="78"/>
      <c r="XS135" s="78"/>
      <c r="XT135" s="78"/>
      <c r="XU135" s="78"/>
      <c r="XV135" s="78"/>
      <c r="XW135" s="78"/>
      <c r="XX135" s="78"/>
      <c r="XY135" s="78"/>
      <c r="XZ135" s="78"/>
      <c r="YA135" s="78"/>
      <c r="YB135" s="78"/>
      <c r="YC135" s="78"/>
      <c r="YD135" s="78"/>
      <c r="YE135" s="78"/>
      <c r="YF135" s="78"/>
      <c r="YG135" s="78"/>
      <c r="YH135" s="78"/>
      <c r="YI135" s="78"/>
      <c r="YJ135" s="78"/>
      <c r="YK135" s="78"/>
      <c r="YL135" s="78"/>
      <c r="YM135" s="78"/>
      <c r="YN135" s="78"/>
      <c r="YO135" s="78"/>
      <c r="YP135" s="78"/>
      <c r="YQ135" s="78"/>
      <c r="YR135" s="78"/>
      <c r="YS135" s="78"/>
      <c r="YT135" s="78"/>
      <c r="YU135" s="78"/>
      <c r="YV135" s="78"/>
      <c r="YW135" s="78"/>
      <c r="YX135" s="78"/>
      <c r="YY135" s="78"/>
      <c r="YZ135" s="78"/>
      <c r="ZA135" s="78"/>
      <c r="ZB135" s="78"/>
      <c r="ZC135" s="78"/>
      <c r="ZD135" s="78"/>
      <c r="ZE135" s="78"/>
      <c r="ZF135" s="78"/>
      <c r="ZG135" s="78"/>
      <c r="ZH135" s="78"/>
      <c r="ZI135" s="78"/>
      <c r="ZJ135" s="78"/>
      <c r="ZK135" s="78"/>
      <c r="ZL135" s="78"/>
      <c r="ZM135" s="78"/>
      <c r="ZN135" s="78"/>
      <c r="ZO135" s="78"/>
      <c r="ZP135" s="78"/>
      <c r="ZQ135" s="78"/>
      <c r="ZR135" s="78"/>
      <c r="ZS135" s="78"/>
      <c r="ZT135" s="78"/>
      <c r="ZU135" s="78"/>
      <c r="ZV135" s="78"/>
      <c r="ZW135" s="78"/>
      <c r="ZX135" s="78"/>
      <c r="ZY135" s="78"/>
      <c r="ZZ135" s="78"/>
      <c r="AAA135" s="78"/>
      <c r="AAB135" s="78"/>
      <c r="AAC135" s="78"/>
      <c r="AAD135" s="78"/>
      <c r="AAE135" s="78"/>
      <c r="AAF135" s="78"/>
      <c r="AAG135" s="78"/>
      <c r="AAH135" s="78"/>
      <c r="AAI135" s="78"/>
      <c r="AAJ135" s="78"/>
      <c r="AAK135" s="78"/>
      <c r="AAL135" s="78"/>
      <c r="AAM135" s="78"/>
      <c r="AAN135" s="78"/>
      <c r="AAO135" s="78"/>
      <c r="AAP135" s="78"/>
      <c r="AAQ135" s="78"/>
      <c r="AAR135" s="78"/>
      <c r="AAS135" s="78"/>
      <c r="AAT135" s="78"/>
      <c r="AAU135" s="78"/>
      <c r="AAV135" s="78"/>
      <c r="AAW135" s="78"/>
      <c r="AAX135" s="78"/>
      <c r="AAY135" s="78"/>
      <c r="AAZ135" s="78"/>
      <c r="ABA135" s="78"/>
      <c r="ABB135" s="78"/>
      <c r="ABC135" s="78"/>
      <c r="ABD135" s="78"/>
      <c r="ABE135" s="78"/>
      <c r="ABF135" s="78"/>
      <c r="ABG135" s="78"/>
      <c r="ABH135" s="78"/>
      <c r="ABI135" s="78"/>
      <c r="ABJ135" s="78"/>
      <c r="ABK135" s="78"/>
      <c r="ABL135" s="78"/>
      <c r="ABM135" s="78"/>
      <c r="ABN135" s="78"/>
      <c r="ABO135" s="78"/>
      <c r="ABP135" s="78"/>
      <c r="ABQ135" s="78"/>
      <c r="ABR135" s="78"/>
      <c r="ABS135" s="78"/>
      <c r="ABT135" s="78"/>
      <c r="ABU135" s="78"/>
      <c r="ABV135" s="78"/>
      <c r="ABW135" s="78"/>
      <c r="ABX135" s="78"/>
      <c r="ABY135" s="78"/>
      <c r="ABZ135" s="78"/>
      <c r="ACA135" s="78"/>
      <c r="ACB135" s="78"/>
      <c r="ACC135" s="78"/>
      <c r="ACD135" s="78"/>
      <c r="ACE135" s="78"/>
      <c r="ACF135" s="78"/>
      <c r="ACG135" s="78"/>
      <c r="ACH135" s="78"/>
      <c r="ACI135" s="78"/>
      <c r="ACJ135" s="78"/>
      <c r="ACK135" s="78"/>
      <c r="ACL135" s="78"/>
      <c r="ACM135" s="78"/>
      <c r="ACN135" s="78"/>
      <c r="ACO135" s="78"/>
      <c r="ACP135" s="78"/>
      <c r="ACQ135" s="78"/>
      <c r="ACR135" s="78"/>
      <c r="ACS135" s="78"/>
      <c r="ACT135" s="78"/>
      <c r="ACU135" s="78"/>
      <c r="ACV135" s="78"/>
      <c r="ACW135" s="78"/>
      <c r="ACX135" s="78"/>
      <c r="ACY135" s="78"/>
      <c r="ACZ135" s="78"/>
      <c r="ADA135" s="78"/>
      <c r="ADB135" s="78"/>
      <c r="ADC135" s="78"/>
      <c r="ADD135" s="78"/>
      <c r="ADE135" s="78"/>
      <c r="ADF135" s="78"/>
      <c r="ADG135" s="78"/>
      <c r="ADH135" s="78"/>
      <c r="ADI135" s="78"/>
      <c r="ADJ135" s="78"/>
      <c r="ADK135" s="78"/>
      <c r="ADL135" s="78"/>
      <c r="ADM135" s="78"/>
      <c r="ADN135" s="78"/>
      <c r="ADO135" s="78"/>
      <c r="ADP135" s="78"/>
      <c r="ADQ135" s="78"/>
      <c r="ADR135" s="78"/>
      <c r="ADS135" s="78"/>
      <c r="ADT135" s="78"/>
      <c r="ADU135" s="78"/>
      <c r="ADV135" s="78"/>
      <c r="ADW135" s="78"/>
      <c r="ADX135" s="78"/>
      <c r="ADY135" s="78"/>
      <c r="ADZ135" s="78"/>
      <c r="AEA135" s="78"/>
      <c r="AEB135" s="78"/>
      <c r="AEC135" s="78"/>
      <c r="AED135" s="78"/>
      <c r="AEE135" s="78"/>
      <c r="AEF135" s="78"/>
      <c r="AEG135" s="78"/>
      <c r="AEH135" s="78"/>
      <c r="AEI135" s="78"/>
      <c r="AEJ135" s="78"/>
      <c r="AEK135" s="78"/>
      <c r="AEL135" s="78"/>
      <c r="AEM135" s="78"/>
      <c r="AEN135" s="78"/>
      <c r="AEO135" s="78"/>
      <c r="AEP135" s="78"/>
      <c r="AEQ135" s="78"/>
      <c r="AER135" s="78"/>
      <c r="AES135" s="78"/>
      <c r="AET135" s="78"/>
      <c r="AEU135" s="78"/>
      <c r="AEV135" s="78"/>
      <c r="AEW135" s="78"/>
      <c r="AEX135" s="78"/>
      <c r="AEY135" s="78"/>
      <c r="AEZ135" s="78"/>
      <c r="AFA135" s="78"/>
      <c r="AFB135" s="78"/>
      <c r="AFC135" s="78"/>
      <c r="AFD135" s="78"/>
      <c r="AFE135" s="78"/>
      <c r="AFF135" s="78"/>
      <c r="AFG135" s="78"/>
      <c r="AFH135" s="78"/>
      <c r="AFI135" s="78"/>
      <c r="AFJ135" s="78"/>
      <c r="AFK135" s="78"/>
      <c r="AFL135" s="78"/>
      <c r="AFM135" s="78"/>
      <c r="AFN135" s="78"/>
      <c r="AFO135" s="78"/>
      <c r="AFP135" s="78"/>
      <c r="AFQ135" s="78"/>
      <c r="AFR135" s="78"/>
      <c r="AFS135" s="78"/>
      <c r="AFT135" s="78"/>
      <c r="AFU135" s="78"/>
      <c r="AFV135" s="78"/>
      <c r="AFW135" s="78"/>
      <c r="AFX135" s="78"/>
      <c r="AFY135" s="78"/>
      <c r="AFZ135" s="78"/>
      <c r="AGA135" s="78"/>
      <c r="AGB135" s="78"/>
      <c r="AGC135" s="78"/>
      <c r="AGD135" s="78"/>
      <c r="AGE135" s="78"/>
      <c r="AGF135" s="78"/>
      <c r="AGG135" s="78"/>
      <c r="AGH135" s="78"/>
      <c r="AGI135" s="78"/>
      <c r="AGJ135" s="78"/>
      <c r="AGK135" s="78"/>
      <c r="AGL135" s="78"/>
      <c r="AGM135" s="78"/>
      <c r="AGN135" s="78"/>
      <c r="AGO135" s="78"/>
      <c r="AGP135" s="78"/>
      <c r="AGQ135" s="78"/>
      <c r="AGR135" s="78"/>
      <c r="AGS135" s="78"/>
      <c r="AGT135" s="78"/>
      <c r="AGU135" s="78"/>
      <c r="AGV135" s="78"/>
      <c r="AGW135" s="78"/>
      <c r="AGX135" s="78"/>
      <c r="AGY135" s="78"/>
      <c r="AGZ135" s="78"/>
      <c r="AHA135" s="78"/>
      <c r="AHB135" s="78"/>
      <c r="AHC135" s="78"/>
      <c r="AHD135" s="78"/>
      <c r="AHE135" s="78"/>
      <c r="AHF135" s="78"/>
      <c r="AHG135" s="78"/>
      <c r="AHH135" s="78"/>
      <c r="AHI135" s="78"/>
      <c r="AHJ135" s="78"/>
      <c r="AHK135" s="78"/>
      <c r="AHL135" s="78"/>
      <c r="AHM135" s="78"/>
      <c r="AHN135" s="78"/>
      <c r="AHO135" s="78"/>
      <c r="AHP135" s="78"/>
      <c r="AHQ135" s="78"/>
      <c r="AHR135" s="78"/>
      <c r="AHS135" s="78"/>
      <c r="AHT135" s="78"/>
      <c r="AHU135" s="78"/>
      <c r="AHV135" s="78"/>
      <c r="AHW135" s="78"/>
      <c r="AHX135" s="78"/>
      <c r="AHY135" s="78"/>
      <c r="AHZ135" s="78"/>
      <c r="AIA135" s="78"/>
      <c r="AIB135" s="78"/>
      <c r="AIC135" s="78"/>
      <c r="AID135" s="78"/>
      <c r="AIE135" s="78"/>
      <c r="AIF135" s="78"/>
      <c r="AIG135" s="78"/>
      <c r="AIH135" s="78"/>
      <c r="AII135" s="78"/>
      <c r="AIJ135" s="78"/>
      <c r="AIK135" s="78"/>
      <c r="AIL135" s="78"/>
      <c r="AIM135" s="78"/>
      <c r="AIN135" s="78"/>
      <c r="AIO135" s="78"/>
      <c r="AIP135" s="78"/>
      <c r="AIQ135" s="78"/>
      <c r="AIR135" s="78"/>
      <c r="AIS135" s="78"/>
      <c r="AIT135" s="78"/>
      <c r="AIU135" s="78"/>
      <c r="AIV135" s="78"/>
      <c r="AIW135" s="78"/>
      <c r="AIX135" s="78"/>
      <c r="AIY135" s="78"/>
      <c r="AIZ135" s="78"/>
      <c r="AJA135" s="78"/>
      <c r="AJB135" s="78"/>
      <c r="AJC135" s="78"/>
      <c r="AJD135" s="78"/>
      <c r="AJE135" s="78"/>
      <c r="AJF135" s="78"/>
      <c r="AJG135" s="78"/>
      <c r="AJH135" s="78"/>
      <c r="AJI135" s="78"/>
      <c r="AJJ135" s="78"/>
      <c r="AJK135" s="78"/>
      <c r="AJL135" s="78"/>
      <c r="AJM135" s="78"/>
      <c r="AJN135" s="78"/>
      <c r="AJO135" s="78"/>
      <c r="AJP135" s="78"/>
      <c r="AJQ135" s="78"/>
      <c r="AJR135" s="78"/>
      <c r="AJS135" s="78"/>
      <c r="AJT135" s="78"/>
      <c r="AJU135" s="78"/>
      <c r="AJV135" s="78"/>
      <c r="AJW135" s="78"/>
      <c r="AJX135" s="78"/>
      <c r="AJY135" s="78"/>
      <c r="AJZ135" s="78"/>
      <c r="AKA135" s="78"/>
      <c r="AKB135" s="78"/>
      <c r="AKC135" s="78"/>
      <c r="AKD135" s="78"/>
      <c r="AKE135" s="78"/>
      <c r="AKF135" s="78"/>
      <c r="AKG135" s="78"/>
      <c r="AKH135" s="78"/>
      <c r="AKI135" s="78"/>
      <c r="AKJ135" s="78"/>
      <c r="AKK135" s="78"/>
      <c r="AKL135" s="78"/>
      <c r="AKM135" s="78"/>
      <c r="AKN135" s="78"/>
      <c r="AKO135" s="78"/>
      <c r="AKP135" s="78"/>
      <c r="AKQ135" s="78"/>
      <c r="AKR135" s="78"/>
      <c r="AKS135" s="78"/>
      <c r="AKT135" s="78"/>
      <c r="AKU135" s="78"/>
      <c r="AKV135" s="78"/>
      <c r="AKW135" s="78"/>
      <c r="AKX135" s="78"/>
      <c r="AKY135" s="78"/>
      <c r="AKZ135" s="78"/>
      <c r="ALA135" s="78"/>
      <c r="ALB135" s="78"/>
      <c r="ALC135" s="78"/>
      <c r="ALD135" s="78"/>
      <c r="ALE135" s="78"/>
      <c r="ALF135" s="78"/>
      <c r="ALG135" s="78"/>
      <c r="ALH135" s="78"/>
      <c r="ALI135" s="78"/>
      <c r="ALJ135" s="78"/>
      <c r="ALK135" s="78"/>
      <c r="ALL135" s="78"/>
      <c r="ALM135" s="78"/>
      <c r="ALN135" s="78"/>
      <c r="ALO135" s="78"/>
      <c r="ALP135" s="78"/>
      <c r="ALQ135" s="78"/>
      <c r="ALR135" s="78"/>
      <c r="ALS135" s="78"/>
      <c r="ALT135" s="78"/>
      <c r="ALU135" s="78"/>
      <c r="ALV135" s="78"/>
      <c r="ALW135" s="78"/>
      <c r="ALX135" s="78"/>
      <c r="ALY135" s="78"/>
      <c r="ALZ135" s="78"/>
      <c r="AMA135" s="78"/>
      <c r="AMB135" s="78"/>
      <c r="AMC135" s="78"/>
      <c r="AMD135" s="78"/>
      <c r="AME135" s="78"/>
      <c r="AMF135" s="78"/>
      <c r="AMG135" s="78"/>
      <c r="AMH135" s="78"/>
      <c r="AMI135" s="78"/>
      <c r="AMJ135" s="78"/>
      <c r="AMK135" s="78"/>
    </row>
    <row r="136" spans="1:1025" s="79" customFormat="1" ht="44.25" customHeight="1">
      <c r="A136" s="72">
        <v>106</v>
      </c>
      <c r="B136" s="72">
        <v>7</v>
      </c>
      <c r="C136" s="62" t="s">
        <v>121</v>
      </c>
      <c r="D136" s="62" t="s">
        <v>242</v>
      </c>
      <c r="E136" s="62" t="s">
        <v>118</v>
      </c>
      <c r="F136" s="105">
        <v>1</v>
      </c>
      <c r="G136" s="62" t="s">
        <v>122</v>
      </c>
      <c r="H136" s="63">
        <v>12</v>
      </c>
      <c r="I136" s="63">
        <v>12</v>
      </c>
      <c r="J136" s="62" t="s">
        <v>250</v>
      </c>
      <c r="K136" s="78"/>
      <c r="L136" s="78"/>
      <c r="M136" s="92"/>
      <c r="N136" s="62" t="s">
        <v>357</v>
      </c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78"/>
      <c r="EW136" s="78"/>
      <c r="EX136" s="78"/>
      <c r="EY136" s="78"/>
      <c r="EZ136" s="78"/>
      <c r="FA136" s="78"/>
      <c r="FB136" s="78"/>
      <c r="FC136" s="78"/>
      <c r="FD136" s="78"/>
      <c r="FE136" s="78"/>
      <c r="FF136" s="78"/>
      <c r="FG136" s="78"/>
      <c r="FH136" s="78"/>
      <c r="FI136" s="78"/>
      <c r="FJ136" s="78"/>
      <c r="FK136" s="78"/>
      <c r="FL136" s="78"/>
      <c r="FM136" s="78"/>
      <c r="FN136" s="78"/>
      <c r="FO136" s="78"/>
      <c r="FP136" s="78"/>
      <c r="FQ136" s="78"/>
      <c r="FR136" s="78"/>
      <c r="FS136" s="78"/>
      <c r="FT136" s="78"/>
      <c r="FU136" s="78"/>
      <c r="FV136" s="78"/>
      <c r="FW136" s="78"/>
      <c r="FX136" s="78"/>
      <c r="FY136" s="78"/>
      <c r="FZ136" s="78"/>
      <c r="GA136" s="78"/>
      <c r="GB136" s="78"/>
      <c r="GC136" s="78"/>
      <c r="GD136" s="78"/>
      <c r="GE136" s="78"/>
      <c r="GF136" s="78"/>
      <c r="GG136" s="78"/>
      <c r="GH136" s="78"/>
      <c r="GI136" s="78"/>
      <c r="GJ136" s="78"/>
      <c r="GK136" s="78"/>
      <c r="GL136" s="78"/>
      <c r="GM136" s="78"/>
      <c r="GN136" s="78"/>
      <c r="GO136" s="78"/>
      <c r="GP136" s="78"/>
      <c r="GQ136" s="78"/>
      <c r="GR136" s="78"/>
      <c r="GS136" s="78"/>
      <c r="GT136" s="78"/>
      <c r="GU136" s="78"/>
      <c r="GV136" s="78"/>
      <c r="GW136" s="78"/>
      <c r="GX136" s="78"/>
      <c r="GY136" s="78"/>
      <c r="GZ136" s="78"/>
      <c r="HA136" s="78"/>
      <c r="HB136" s="78"/>
      <c r="HC136" s="78"/>
      <c r="HD136" s="78"/>
      <c r="HE136" s="78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78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78"/>
      <c r="IK136" s="78"/>
      <c r="IL136" s="78"/>
      <c r="IM136" s="78"/>
      <c r="IN136" s="78"/>
      <c r="IO136" s="78"/>
      <c r="IP136" s="78"/>
      <c r="IQ136" s="78"/>
      <c r="IR136" s="78"/>
      <c r="IS136" s="78"/>
      <c r="IT136" s="78"/>
      <c r="IU136" s="78"/>
      <c r="IV136" s="78"/>
      <c r="IW136" s="78"/>
      <c r="IX136" s="78"/>
      <c r="IY136" s="78"/>
      <c r="IZ136" s="78"/>
      <c r="JA136" s="78"/>
      <c r="JB136" s="78"/>
      <c r="JC136" s="78"/>
      <c r="JD136" s="78"/>
      <c r="JE136" s="78"/>
      <c r="JF136" s="78"/>
      <c r="JG136" s="78"/>
      <c r="JH136" s="78"/>
      <c r="JI136" s="78"/>
      <c r="JJ136" s="78"/>
      <c r="JK136" s="78"/>
      <c r="JL136" s="78"/>
      <c r="JM136" s="78"/>
      <c r="JN136" s="78"/>
      <c r="JO136" s="78"/>
      <c r="JP136" s="78"/>
      <c r="JQ136" s="78"/>
      <c r="JR136" s="78"/>
      <c r="JS136" s="78"/>
      <c r="JT136" s="78"/>
      <c r="JU136" s="78"/>
      <c r="JV136" s="78"/>
      <c r="JW136" s="78"/>
      <c r="JX136" s="78"/>
      <c r="JY136" s="78"/>
      <c r="JZ136" s="78"/>
      <c r="KA136" s="78"/>
      <c r="KB136" s="78"/>
      <c r="KC136" s="78"/>
      <c r="KD136" s="78"/>
      <c r="KE136" s="78"/>
      <c r="KF136" s="78"/>
      <c r="KG136" s="78"/>
      <c r="KH136" s="78"/>
      <c r="KI136" s="78"/>
      <c r="KJ136" s="78"/>
      <c r="KK136" s="78"/>
      <c r="KL136" s="78"/>
      <c r="KM136" s="78"/>
      <c r="KN136" s="78"/>
      <c r="KO136" s="78"/>
      <c r="KP136" s="78"/>
      <c r="KQ136" s="78"/>
      <c r="KR136" s="78"/>
      <c r="KS136" s="78"/>
      <c r="KT136" s="78"/>
      <c r="KU136" s="78"/>
      <c r="KV136" s="78"/>
      <c r="KW136" s="78"/>
      <c r="KX136" s="78"/>
      <c r="KY136" s="78"/>
      <c r="KZ136" s="78"/>
      <c r="LA136" s="78"/>
      <c r="LB136" s="78"/>
      <c r="LC136" s="78"/>
      <c r="LD136" s="78"/>
      <c r="LE136" s="78"/>
      <c r="LF136" s="78"/>
      <c r="LG136" s="78"/>
      <c r="LH136" s="78"/>
      <c r="LI136" s="78"/>
      <c r="LJ136" s="78"/>
      <c r="LK136" s="78"/>
      <c r="LL136" s="78"/>
      <c r="LM136" s="78"/>
      <c r="LN136" s="78"/>
      <c r="LO136" s="78"/>
      <c r="LP136" s="78"/>
      <c r="LQ136" s="78"/>
      <c r="LR136" s="78"/>
      <c r="LS136" s="78"/>
      <c r="LT136" s="78"/>
      <c r="LU136" s="78"/>
      <c r="LV136" s="78"/>
      <c r="LW136" s="78"/>
      <c r="LX136" s="78"/>
      <c r="LY136" s="78"/>
      <c r="LZ136" s="78"/>
      <c r="MA136" s="78"/>
      <c r="MB136" s="78"/>
      <c r="MC136" s="78"/>
      <c r="MD136" s="78"/>
      <c r="ME136" s="78"/>
      <c r="MF136" s="78"/>
      <c r="MG136" s="78"/>
      <c r="MH136" s="78"/>
      <c r="MI136" s="78"/>
      <c r="MJ136" s="78"/>
      <c r="MK136" s="78"/>
      <c r="ML136" s="78"/>
      <c r="MM136" s="78"/>
      <c r="MN136" s="78"/>
      <c r="MO136" s="78"/>
      <c r="MP136" s="78"/>
      <c r="MQ136" s="78"/>
      <c r="MR136" s="78"/>
      <c r="MS136" s="78"/>
      <c r="MT136" s="78"/>
      <c r="MU136" s="78"/>
      <c r="MV136" s="78"/>
      <c r="MW136" s="78"/>
      <c r="MX136" s="78"/>
      <c r="MY136" s="78"/>
      <c r="MZ136" s="78"/>
      <c r="NA136" s="78"/>
      <c r="NB136" s="78"/>
      <c r="NC136" s="78"/>
      <c r="ND136" s="78"/>
      <c r="NE136" s="78"/>
      <c r="NF136" s="78"/>
      <c r="NG136" s="78"/>
      <c r="NH136" s="78"/>
      <c r="NI136" s="78"/>
      <c r="NJ136" s="78"/>
      <c r="NK136" s="78"/>
      <c r="NL136" s="78"/>
      <c r="NM136" s="78"/>
      <c r="NN136" s="78"/>
      <c r="NO136" s="78"/>
      <c r="NP136" s="78"/>
      <c r="NQ136" s="78"/>
      <c r="NR136" s="78"/>
      <c r="NS136" s="78"/>
      <c r="NT136" s="78"/>
      <c r="NU136" s="78"/>
      <c r="NV136" s="78"/>
      <c r="NW136" s="78"/>
      <c r="NX136" s="78"/>
      <c r="NY136" s="78"/>
      <c r="NZ136" s="78"/>
      <c r="OA136" s="78"/>
      <c r="OB136" s="78"/>
      <c r="OC136" s="78"/>
      <c r="OD136" s="78"/>
      <c r="OE136" s="78"/>
      <c r="OF136" s="78"/>
      <c r="OG136" s="78"/>
      <c r="OH136" s="78"/>
      <c r="OI136" s="78"/>
      <c r="OJ136" s="78"/>
      <c r="OK136" s="78"/>
      <c r="OL136" s="78"/>
      <c r="OM136" s="78"/>
      <c r="ON136" s="78"/>
      <c r="OO136" s="78"/>
      <c r="OP136" s="78"/>
      <c r="OQ136" s="78"/>
      <c r="OR136" s="78"/>
      <c r="OS136" s="78"/>
      <c r="OT136" s="78"/>
      <c r="OU136" s="78"/>
      <c r="OV136" s="78"/>
      <c r="OW136" s="78"/>
      <c r="OX136" s="78"/>
      <c r="OY136" s="78"/>
      <c r="OZ136" s="78"/>
      <c r="PA136" s="78"/>
      <c r="PB136" s="78"/>
      <c r="PC136" s="78"/>
      <c r="PD136" s="78"/>
      <c r="PE136" s="78"/>
      <c r="PF136" s="78"/>
      <c r="PG136" s="78"/>
      <c r="PH136" s="78"/>
      <c r="PI136" s="78"/>
      <c r="PJ136" s="78"/>
      <c r="PK136" s="78"/>
      <c r="PL136" s="78"/>
      <c r="PM136" s="78"/>
      <c r="PN136" s="78"/>
      <c r="PO136" s="78"/>
      <c r="PP136" s="78"/>
      <c r="PQ136" s="78"/>
      <c r="PR136" s="78"/>
      <c r="PS136" s="78"/>
      <c r="PT136" s="78"/>
      <c r="PU136" s="78"/>
      <c r="PV136" s="78"/>
      <c r="PW136" s="78"/>
      <c r="PX136" s="78"/>
      <c r="PY136" s="78"/>
      <c r="PZ136" s="78"/>
      <c r="QA136" s="78"/>
      <c r="QB136" s="78"/>
      <c r="QC136" s="78"/>
      <c r="QD136" s="78"/>
      <c r="QE136" s="78"/>
      <c r="QF136" s="78"/>
      <c r="QG136" s="78"/>
      <c r="QH136" s="78"/>
      <c r="QI136" s="78"/>
      <c r="QJ136" s="78"/>
      <c r="QK136" s="78"/>
      <c r="QL136" s="78"/>
      <c r="QM136" s="78"/>
      <c r="QN136" s="78"/>
      <c r="QO136" s="78"/>
      <c r="QP136" s="78"/>
      <c r="QQ136" s="78"/>
      <c r="QR136" s="78"/>
      <c r="QS136" s="78"/>
      <c r="QT136" s="78"/>
      <c r="QU136" s="78"/>
      <c r="QV136" s="78"/>
      <c r="QW136" s="78"/>
      <c r="QX136" s="78"/>
      <c r="QY136" s="78"/>
      <c r="QZ136" s="78"/>
      <c r="RA136" s="78"/>
      <c r="RB136" s="78"/>
      <c r="RC136" s="78"/>
      <c r="RD136" s="78"/>
      <c r="RE136" s="78"/>
      <c r="RF136" s="78"/>
      <c r="RG136" s="78"/>
      <c r="RH136" s="78"/>
      <c r="RI136" s="78"/>
      <c r="RJ136" s="78"/>
      <c r="RK136" s="78"/>
      <c r="RL136" s="78"/>
      <c r="RM136" s="78"/>
      <c r="RN136" s="78"/>
      <c r="RO136" s="78"/>
      <c r="RP136" s="78"/>
      <c r="RQ136" s="78"/>
      <c r="RR136" s="78"/>
      <c r="RS136" s="78"/>
      <c r="RT136" s="78"/>
      <c r="RU136" s="78"/>
      <c r="RV136" s="78"/>
      <c r="RW136" s="78"/>
      <c r="RX136" s="78"/>
      <c r="RY136" s="78"/>
      <c r="RZ136" s="78"/>
      <c r="SA136" s="78"/>
      <c r="SB136" s="78"/>
      <c r="SC136" s="78"/>
      <c r="SD136" s="78"/>
      <c r="SE136" s="78"/>
      <c r="SF136" s="78"/>
      <c r="SG136" s="78"/>
      <c r="SH136" s="78"/>
      <c r="SI136" s="78"/>
      <c r="SJ136" s="78"/>
      <c r="SK136" s="78"/>
      <c r="SL136" s="78"/>
      <c r="SM136" s="78"/>
      <c r="SN136" s="78"/>
      <c r="SO136" s="78"/>
      <c r="SP136" s="78"/>
      <c r="SQ136" s="78"/>
      <c r="SR136" s="78"/>
      <c r="SS136" s="78"/>
      <c r="ST136" s="78"/>
      <c r="SU136" s="78"/>
      <c r="SV136" s="78"/>
      <c r="SW136" s="78"/>
      <c r="SX136" s="78"/>
      <c r="SY136" s="78"/>
      <c r="SZ136" s="78"/>
      <c r="TA136" s="78"/>
      <c r="TB136" s="78"/>
      <c r="TC136" s="78"/>
      <c r="TD136" s="78"/>
      <c r="TE136" s="78"/>
      <c r="TF136" s="78"/>
      <c r="TG136" s="78"/>
      <c r="TH136" s="78"/>
      <c r="TI136" s="78"/>
      <c r="TJ136" s="78"/>
      <c r="TK136" s="78"/>
      <c r="TL136" s="78"/>
      <c r="TM136" s="78"/>
      <c r="TN136" s="78"/>
      <c r="TO136" s="78"/>
      <c r="TP136" s="78"/>
      <c r="TQ136" s="78"/>
      <c r="TR136" s="78"/>
      <c r="TS136" s="78"/>
      <c r="TT136" s="78"/>
      <c r="TU136" s="78"/>
      <c r="TV136" s="78"/>
      <c r="TW136" s="78"/>
      <c r="TX136" s="78"/>
      <c r="TY136" s="78"/>
      <c r="TZ136" s="78"/>
      <c r="UA136" s="78"/>
      <c r="UB136" s="78"/>
      <c r="UC136" s="78"/>
      <c r="UD136" s="78"/>
      <c r="UE136" s="78"/>
      <c r="UF136" s="78"/>
      <c r="UG136" s="78"/>
      <c r="UH136" s="78"/>
      <c r="UI136" s="78"/>
      <c r="UJ136" s="78"/>
      <c r="UK136" s="78"/>
      <c r="UL136" s="78"/>
      <c r="UM136" s="78"/>
      <c r="UN136" s="78"/>
      <c r="UO136" s="78"/>
      <c r="UP136" s="78"/>
      <c r="UQ136" s="78"/>
      <c r="UR136" s="78"/>
      <c r="US136" s="78"/>
      <c r="UT136" s="78"/>
      <c r="UU136" s="78"/>
      <c r="UV136" s="78"/>
      <c r="UW136" s="78"/>
      <c r="UX136" s="78"/>
      <c r="UY136" s="78"/>
      <c r="UZ136" s="78"/>
      <c r="VA136" s="78"/>
      <c r="VB136" s="78"/>
      <c r="VC136" s="78"/>
      <c r="VD136" s="78"/>
      <c r="VE136" s="78"/>
      <c r="VF136" s="78"/>
      <c r="VG136" s="78"/>
      <c r="VH136" s="78"/>
      <c r="VI136" s="78"/>
      <c r="VJ136" s="78"/>
      <c r="VK136" s="78"/>
      <c r="VL136" s="78"/>
      <c r="VM136" s="78"/>
      <c r="VN136" s="78"/>
      <c r="VO136" s="78"/>
      <c r="VP136" s="78"/>
      <c r="VQ136" s="78"/>
      <c r="VR136" s="78"/>
      <c r="VS136" s="78"/>
      <c r="VT136" s="78"/>
      <c r="VU136" s="78"/>
      <c r="VV136" s="78"/>
      <c r="VW136" s="78"/>
      <c r="VX136" s="78"/>
      <c r="VY136" s="78"/>
      <c r="VZ136" s="78"/>
      <c r="WA136" s="78"/>
      <c r="WB136" s="78"/>
      <c r="WC136" s="78"/>
      <c r="WD136" s="78"/>
      <c r="WE136" s="78"/>
      <c r="WF136" s="78"/>
      <c r="WG136" s="78"/>
      <c r="WH136" s="78"/>
      <c r="WI136" s="78"/>
      <c r="WJ136" s="78"/>
      <c r="WK136" s="78"/>
      <c r="WL136" s="78"/>
      <c r="WM136" s="78"/>
      <c r="WN136" s="78"/>
      <c r="WO136" s="78"/>
      <c r="WP136" s="78"/>
      <c r="WQ136" s="78"/>
      <c r="WR136" s="78"/>
      <c r="WS136" s="78"/>
      <c r="WT136" s="78"/>
      <c r="WU136" s="78"/>
      <c r="WV136" s="78"/>
      <c r="WW136" s="78"/>
      <c r="WX136" s="78"/>
      <c r="WY136" s="78"/>
      <c r="WZ136" s="78"/>
      <c r="XA136" s="78"/>
      <c r="XB136" s="78"/>
      <c r="XC136" s="78"/>
      <c r="XD136" s="78"/>
      <c r="XE136" s="78"/>
      <c r="XF136" s="78"/>
      <c r="XG136" s="78"/>
      <c r="XH136" s="78"/>
      <c r="XI136" s="78"/>
      <c r="XJ136" s="78"/>
      <c r="XK136" s="78"/>
      <c r="XL136" s="78"/>
      <c r="XM136" s="78"/>
      <c r="XN136" s="78"/>
      <c r="XO136" s="78"/>
      <c r="XP136" s="78"/>
      <c r="XQ136" s="78"/>
      <c r="XR136" s="78"/>
      <c r="XS136" s="78"/>
      <c r="XT136" s="78"/>
      <c r="XU136" s="78"/>
      <c r="XV136" s="78"/>
      <c r="XW136" s="78"/>
      <c r="XX136" s="78"/>
      <c r="XY136" s="78"/>
      <c r="XZ136" s="78"/>
      <c r="YA136" s="78"/>
      <c r="YB136" s="78"/>
      <c r="YC136" s="78"/>
      <c r="YD136" s="78"/>
      <c r="YE136" s="78"/>
      <c r="YF136" s="78"/>
      <c r="YG136" s="78"/>
      <c r="YH136" s="78"/>
      <c r="YI136" s="78"/>
      <c r="YJ136" s="78"/>
      <c r="YK136" s="78"/>
      <c r="YL136" s="78"/>
      <c r="YM136" s="78"/>
      <c r="YN136" s="78"/>
      <c r="YO136" s="78"/>
      <c r="YP136" s="78"/>
      <c r="YQ136" s="78"/>
      <c r="YR136" s="78"/>
      <c r="YS136" s="78"/>
      <c r="YT136" s="78"/>
      <c r="YU136" s="78"/>
      <c r="YV136" s="78"/>
      <c r="YW136" s="78"/>
      <c r="YX136" s="78"/>
      <c r="YY136" s="78"/>
      <c r="YZ136" s="78"/>
      <c r="ZA136" s="78"/>
      <c r="ZB136" s="78"/>
      <c r="ZC136" s="78"/>
      <c r="ZD136" s="78"/>
      <c r="ZE136" s="78"/>
      <c r="ZF136" s="78"/>
      <c r="ZG136" s="78"/>
      <c r="ZH136" s="78"/>
      <c r="ZI136" s="78"/>
      <c r="ZJ136" s="78"/>
      <c r="ZK136" s="78"/>
      <c r="ZL136" s="78"/>
      <c r="ZM136" s="78"/>
      <c r="ZN136" s="78"/>
      <c r="ZO136" s="78"/>
      <c r="ZP136" s="78"/>
      <c r="ZQ136" s="78"/>
      <c r="ZR136" s="78"/>
      <c r="ZS136" s="78"/>
      <c r="ZT136" s="78"/>
      <c r="ZU136" s="78"/>
      <c r="ZV136" s="78"/>
      <c r="ZW136" s="78"/>
      <c r="ZX136" s="78"/>
      <c r="ZY136" s="78"/>
      <c r="ZZ136" s="78"/>
      <c r="AAA136" s="78"/>
      <c r="AAB136" s="78"/>
      <c r="AAC136" s="78"/>
      <c r="AAD136" s="78"/>
      <c r="AAE136" s="78"/>
      <c r="AAF136" s="78"/>
      <c r="AAG136" s="78"/>
      <c r="AAH136" s="78"/>
      <c r="AAI136" s="78"/>
      <c r="AAJ136" s="78"/>
      <c r="AAK136" s="78"/>
      <c r="AAL136" s="78"/>
      <c r="AAM136" s="78"/>
      <c r="AAN136" s="78"/>
      <c r="AAO136" s="78"/>
      <c r="AAP136" s="78"/>
      <c r="AAQ136" s="78"/>
      <c r="AAR136" s="78"/>
      <c r="AAS136" s="78"/>
      <c r="AAT136" s="78"/>
      <c r="AAU136" s="78"/>
      <c r="AAV136" s="78"/>
      <c r="AAW136" s="78"/>
      <c r="AAX136" s="78"/>
      <c r="AAY136" s="78"/>
      <c r="AAZ136" s="78"/>
      <c r="ABA136" s="78"/>
      <c r="ABB136" s="78"/>
      <c r="ABC136" s="78"/>
      <c r="ABD136" s="78"/>
      <c r="ABE136" s="78"/>
      <c r="ABF136" s="78"/>
      <c r="ABG136" s="78"/>
      <c r="ABH136" s="78"/>
      <c r="ABI136" s="78"/>
      <c r="ABJ136" s="78"/>
      <c r="ABK136" s="78"/>
      <c r="ABL136" s="78"/>
      <c r="ABM136" s="78"/>
      <c r="ABN136" s="78"/>
      <c r="ABO136" s="78"/>
      <c r="ABP136" s="78"/>
      <c r="ABQ136" s="78"/>
      <c r="ABR136" s="78"/>
      <c r="ABS136" s="78"/>
      <c r="ABT136" s="78"/>
      <c r="ABU136" s="78"/>
      <c r="ABV136" s="78"/>
      <c r="ABW136" s="78"/>
      <c r="ABX136" s="78"/>
      <c r="ABY136" s="78"/>
      <c r="ABZ136" s="78"/>
      <c r="ACA136" s="78"/>
      <c r="ACB136" s="78"/>
      <c r="ACC136" s="78"/>
      <c r="ACD136" s="78"/>
      <c r="ACE136" s="78"/>
      <c r="ACF136" s="78"/>
      <c r="ACG136" s="78"/>
      <c r="ACH136" s="78"/>
      <c r="ACI136" s="78"/>
      <c r="ACJ136" s="78"/>
      <c r="ACK136" s="78"/>
      <c r="ACL136" s="78"/>
      <c r="ACM136" s="78"/>
      <c r="ACN136" s="78"/>
      <c r="ACO136" s="78"/>
      <c r="ACP136" s="78"/>
      <c r="ACQ136" s="78"/>
      <c r="ACR136" s="78"/>
      <c r="ACS136" s="78"/>
      <c r="ACT136" s="78"/>
      <c r="ACU136" s="78"/>
      <c r="ACV136" s="78"/>
      <c r="ACW136" s="78"/>
      <c r="ACX136" s="78"/>
      <c r="ACY136" s="78"/>
      <c r="ACZ136" s="78"/>
      <c r="ADA136" s="78"/>
      <c r="ADB136" s="78"/>
      <c r="ADC136" s="78"/>
      <c r="ADD136" s="78"/>
      <c r="ADE136" s="78"/>
      <c r="ADF136" s="78"/>
      <c r="ADG136" s="78"/>
      <c r="ADH136" s="78"/>
      <c r="ADI136" s="78"/>
      <c r="ADJ136" s="78"/>
      <c r="ADK136" s="78"/>
      <c r="ADL136" s="78"/>
      <c r="ADM136" s="78"/>
      <c r="ADN136" s="78"/>
      <c r="ADO136" s="78"/>
      <c r="ADP136" s="78"/>
      <c r="ADQ136" s="78"/>
      <c r="ADR136" s="78"/>
      <c r="ADS136" s="78"/>
      <c r="ADT136" s="78"/>
      <c r="ADU136" s="78"/>
      <c r="ADV136" s="78"/>
      <c r="ADW136" s="78"/>
      <c r="ADX136" s="78"/>
      <c r="ADY136" s="78"/>
      <c r="ADZ136" s="78"/>
      <c r="AEA136" s="78"/>
      <c r="AEB136" s="78"/>
      <c r="AEC136" s="78"/>
      <c r="AED136" s="78"/>
      <c r="AEE136" s="78"/>
      <c r="AEF136" s="78"/>
      <c r="AEG136" s="78"/>
      <c r="AEH136" s="78"/>
      <c r="AEI136" s="78"/>
      <c r="AEJ136" s="78"/>
      <c r="AEK136" s="78"/>
      <c r="AEL136" s="78"/>
      <c r="AEM136" s="78"/>
      <c r="AEN136" s="78"/>
      <c r="AEO136" s="78"/>
      <c r="AEP136" s="78"/>
      <c r="AEQ136" s="78"/>
      <c r="AER136" s="78"/>
      <c r="AES136" s="78"/>
      <c r="AET136" s="78"/>
      <c r="AEU136" s="78"/>
      <c r="AEV136" s="78"/>
      <c r="AEW136" s="78"/>
      <c r="AEX136" s="78"/>
      <c r="AEY136" s="78"/>
      <c r="AEZ136" s="78"/>
      <c r="AFA136" s="78"/>
      <c r="AFB136" s="78"/>
      <c r="AFC136" s="78"/>
      <c r="AFD136" s="78"/>
      <c r="AFE136" s="78"/>
      <c r="AFF136" s="78"/>
      <c r="AFG136" s="78"/>
      <c r="AFH136" s="78"/>
      <c r="AFI136" s="78"/>
      <c r="AFJ136" s="78"/>
      <c r="AFK136" s="78"/>
      <c r="AFL136" s="78"/>
      <c r="AFM136" s="78"/>
      <c r="AFN136" s="78"/>
      <c r="AFO136" s="78"/>
      <c r="AFP136" s="78"/>
      <c r="AFQ136" s="78"/>
      <c r="AFR136" s="78"/>
      <c r="AFS136" s="78"/>
      <c r="AFT136" s="78"/>
      <c r="AFU136" s="78"/>
      <c r="AFV136" s="78"/>
      <c r="AFW136" s="78"/>
      <c r="AFX136" s="78"/>
      <c r="AFY136" s="78"/>
      <c r="AFZ136" s="78"/>
      <c r="AGA136" s="78"/>
      <c r="AGB136" s="78"/>
      <c r="AGC136" s="78"/>
      <c r="AGD136" s="78"/>
      <c r="AGE136" s="78"/>
      <c r="AGF136" s="78"/>
      <c r="AGG136" s="78"/>
      <c r="AGH136" s="78"/>
      <c r="AGI136" s="78"/>
      <c r="AGJ136" s="78"/>
      <c r="AGK136" s="78"/>
      <c r="AGL136" s="78"/>
      <c r="AGM136" s="78"/>
      <c r="AGN136" s="78"/>
      <c r="AGO136" s="78"/>
      <c r="AGP136" s="78"/>
      <c r="AGQ136" s="78"/>
      <c r="AGR136" s="78"/>
      <c r="AGS136" s="78"/>
      <c r="AGT136" s="78"/>
      <c r="AGU136" s="78"/>
      <c r="AGV136" s="78"/>
      <c r="AGW136" s="78"/>
      <c r="AGX136" s="78"/>
      <c r="AGY136" s="78"/>
      <c r="AGZ136" s="78"/>
      <c r="AHA136" s="78"/>
      <c r="AHB136" s="78"/>
      <c r="AHC136" s="78"/>
      <c r="AHD136" s="78"/>
      <c r="AHE136" s="78"/>
      <c r="AHF136" s="78"/>
      <c r="AHG136" s="78"/>
      <c r="AHH136" s="78"/>
      <c r="AHI136" s="78"/>
      <c r="AHJ136" s="78"/>
      <c r="AHK136" s="78"/>
      <c r="AHL136" s="78"/>
      <c r="AHM136" s="78"/>
      <c r="AHN136" s="78"/>
      <c r="AHO136" s="78"/>
      <c r="AHP136" s="78"/>
      <c r="AHQ136" s="78"/>
      <c r="AHR136" s="78"/>
      <c r="AHS136" s="78"/>
      <c r="AHT136" s="78"/>
      <c r="AHU136" s="78"/>
      <c r="AHV136" s="78"/>
      <c r="AHW136" s="78"/>
      <c r="AHX136" s="78"/>
      <c r="AHY136" s="78"/>
      <c r="AHZ136" s="78"/>
      <c r="AIA136" s="78"/>
      <c r="AIB136" s="78"/>
      <c r="AIC136" s="78"/>
      <c r="AID136" s="78"/>
      <c r="AIE136" s="78"/>
      <c r="AIF136" s="78"/>
      <c r="AIG136" s="78"/>
      <c r="AIH136" s="78"/>
      <c r="AII136" s="78"/>
      <c r="AIJ136" s="78"/>
      <c r="AIK136" s="78"/>
      <c r="AIL136" s="78"/>
      <c r="AIM136" s="78"/>
      <c r="AIN136" s="78"/>
      <c r="AIO136" s="78"/>
      <c r="AIP136" s="78"/>
      <c r="AIQ136" s="78"/>
      <c r="AIR136" s="78"/>
      <c r="AIS136" s="78"/>
      <c r="AIT136" s="78"/>
      <c r="AIU136" s="78"/>
      <c r="AIV136" s="78"/>
      <c r="AIW136" s="78"/>
      <c r="AIX136" s="78"/>
      <c r="AIY136" s="78"/>
      <c r="AIZ136" s="78"/>
      <c r="AJA136" s="78"/>
      <c r="AJB136" s="78"/>
      <c r="AJC136" s="78"/>
      <c r="AJD136" s="78"/>
      <c r="AJE136" s="78"/>
      <c r="AJF136" s="78"/>
      <c r="AJG136" s="78"/>
      <c r="AJH136" s="78"/>
      <c r="AJI136" s="78"/>
      <c r="AJJ136" s="78"/>
      <c r="AJK136" s="78"/>
      <c r="AJL136" s="78"/>
      <c r="AJM136" s="78"/>
      <c r="AJN136" s="78"/>
      <c r="AJO136" s="78"/>
      <c r="AJP136" s="78"/>
      <c r="AJQ136" s="78"/>
      <c r="AJR136" s="78"/>
      <c r="AJS136" s="78"/>
      <c r="AJT136" s="78"/>
      <c r="AJU136" s="78"/>
      <c r="AJV136" s="78"/>
      <c r="AJW136" s="78"/>
      <c r="AJX136" s="78"/>
      <c r="AJY136" s="78"/>
      <c r="AJZ136" s="78"/>
      <c r="AKA136" s="78"/>
      <c r="AKB136" s="78"/>
      <c r="AKC136" s="78"/>
      <c r="AKD136" s="78"/>
      <c r="AKE136" s="78"/>
      <c r="AKF136" s="78"/>
      <c r="AKG136" s="78"/>
      <c r="AKH136" s="78"/>
      <c r="AKI136" s="78"/>
      <c r="AKJ136" s="78"/>
      <c r="AKK136" s="78"/>
      <c r="AKL136" s="78"/>
      <c r="AKM136" s="78"/>
      <c r="AKN136" s="78"/>
      <c r="AKO136" s="78"/>
      <c r="AKP136" s="78"/>
      <c r="AKQ136" s="78"/>
      <c r="AKR136" s="78"/>
      <c r="AKS136" s="78"/>
      <c r="AKT136" s="78"/>
      <c r="AKU136" s="78"/>
      <c r="AKV136" s="78"/>
      <c r="AKW136" s="78"/>
      <c r="AKX136" s="78"/>
      <c r="AKY136" s="78"/>
      <c r="AKZ136" s="78"/>
      <c r="ALA136" s="78"/>
      <c r="ALB136" s="78"/>
      <c r="ALC136" s="78"/>
      <c r="ALD136" s="78"/>
      <c r="ALE136" s="78"/>
      <c r="ALF136" s="78"/>
      <c r="ALG136" s="78"/>
      <c r="ALH136" s="78"/>
      <c r="ALI136" s="78"/>
      <c r="ALJ136" s="78"/>
      <c r="ALK136" s="78"/>
      <c r="ALL136" s="78"/>
      <c r="ALM136" s="78"/>
      <c r="ALN136" s="78"/>
      <c r="ALO136" s="78"/>
      <c r="ALP136" s="78"/>
      <c r="ALQ136" s="78"/>
      <c r="ALR136" s="78"/>
      <c r="ALS136" s="78"/>
      <c r="ALT136" s="78"/>
      <c r="ALU136" s="78"/>
      <c r="ALV136" s="78"/>
      <c r="ALW136" s="78"/>
      <c r="ALX136" s="78"/>
      <c r="ALY136" s="78"/>
      <c r="ALZ136" s="78"/>
      <c r="AMA136" s="78"/>
      <c r="AMB136" s="78"/>
      <c r="AMC136" s="78"/>
      <c r="AMD136" s="78"/>
      <c r="AME136" s="78"/>
      <c r="AMF136" s="78"/>
      <c r="AMG136" s="78"/>
      <c r="AMH136" s="78"/>
      <c r="AMI136" s="78"/>
      <c r="AMJ136" s="78"/>
      <c r="AMK136" s="78"/>
    </row>
    <row r="137" spans="1:1025" s="79" customFormat="1" ht="44.25" customHeight="1">
      <c r="A137" s="72">
        <v>107</v>
      </c>
      <c r="B137" s="72">
        <v>8</v>
      </c>
      <c r="C137" s="66" t="s">
        <v>854</v>
      </c>
      <c r="D137" s="66" t="s">
        <v>100</v>
      </c>
      <c r="E137" s="66" t="s">
        <v>118</v>
      </c>
      <c r="F137" s="197"/>
      <c r="G137" s="66" t="s">
        <v>855</v>
      </c>
      <c r="H137" s="197">
        <v>255.6</v>
      </c>
      <c r="I137" s="197">
        <v>30</v>
      </c>
      <c r="J137" s="19">
        <v>1</v>
      </c>
      <c r="K137" s="197"/>
      <c r="L137" s="62" t="s">
        <v>856</v>
      </c>
      <c r="M137" s="92"/>
      <c r="N137" s="62" t="s">
        <v>856</v>
      </c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78"/>
      <c r="EW137" s="78"/>
      <c r="EX137" s="78"/>
      <c r="EY137" s="78"/>
      <c r="EZ137" s="78"/>
      <c r="FA137" s="78"/>
      <c r="FB137" s="78"/>
      <c r="FC137" s="78"/>
      <c r="FD137" s="78"/>
      <c r="FE137" s="78"/>
      <c r="FF137" s="78"/>
      <c r="FG137" s="78"/>
      <c r="FH137" s="78"/>
      <c r="FI137" s="78"/>
      <c r="FJ137" s="78"/>
      <c r="FK137" s="78"/>
      <c r="FL137" s="78"/>
      <c r="FM137" s="78"/>
      <c r="FN137" s="78"/>
      <c r="FO137" s="78"/>
      <c r="FP137" s="78"/>
      <c r="FQ137" s="78"/>
      <c r="FR137" s="78"/>
      <c r="FS137" s="78"/>
      <c r="FT137" s="78"/>
      <c r="FU137" s="78"/>
      <c r="FV137" s="78"/>
      <c r="FW137" s="78"/>
      <c r="FX137" s="78"/>
      <c r="FY137" s="78"/>
      <c r="FZ137" s="78"/>
      <c r="GA137" s="78"/>
      <c r="GB137" s="78"/>
      <c r="GC137" s="78"/>
      <c r="GD137" s="78"/>
      <c r="GE137" s="78"/>
      <c r="GF137" s="78"/>
      <c r="GG137" s="78"/>
      <c r="GH137" s="78"/>
      <c r="GI137" s="78"/>
      <c r="GJ137" s="78"/>
      <c r="GK137" s="78"/>
      <c r="GL137" s="78"/>
      <c r="GM137" s="78"/>
      <c r="GN137" s="78"/>
      <c r="GO137" s="78"/>
      <c r="GP137" s="78"/>
      <c r="GQ137" s="78"/>
      <c r="GR137" s="78"/>
      <c r="GS137" s="78"/>
      <c r="GT137" s="78"/>
      <c r="GU137" s="78"/>
      <c r="GV137" s="78"/>
      <c r="GW137" s="78"/>
      <c r="GX137" s="78"/>
      <c r="GY137" s="78"/>
      <c r="GZ137" s="78"/>
      <c r="HA137" s="78"/>
      <c r="HB137" s="78"/>
      <c r="HC137" s="78"/>
      <c r="HD137" s="78"/>
      <c r="HE137" s="78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78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78"/>
      <c r="IK137" s="78"/>
      <c r="IL137" s="78"/>
      <c r="IM137" s="78"/>
      <c r="IN137" s="78"/>
      <c r="IO137" s="78"/>
      <c r="IP137" s="78"/>
      <c r="IQ137" s="78"/>
      <c r="IR137" s="78"/>
      <c r="IS137" s="78"/>
      <c r="IT137" s="78"/>
      <c r="IU137" s="78"/>
      <c r="IV137" s="78"/>
      <c r="IW137" s="78"/>
      <c r="IX137" s="78"/>
      <c r="IY137" s="78"/>
      <c r="IZ137" s="78"/>
      <c r="JA137" s="78"/>
      <c r="JB137" s="78"/>
      <c r="JC137" s="78"/>
      <c r="JD137" s="78"/>
      <c r="JE137" s="78"/>
      <c r="JF137" s="78"/>
      <c r="JG137" s="78"/>
      <c r="JH137" s="78"/>
      <c r="JI137" s="78"/>
      <c r="JJ137" s="78"/>
      <c r="JK137" s="78"/>
      <c r="JL137" s="78"/>
      <c r="JM137" s="78"/>
      <c r="JN137" s="78"/>
      <c r="JO137" s="78"/>
      <c r="JP137" s="78"/>
      <c r="JQ137" s="78"/>
      <c r="JR137" s="78"/>
      <c r="JS137" s="78"/>
      <c r="JT137" s="78"/>
      <c r="JU137" s="78"/>
      <c r="JV137" s="78"/>
      <c r="JW137" s="78"/>
      <c r="JX137" s="78"/>
      <c r="JY137" s="78"/>
      <c r="JZ137" s="78"/>
      <c r="KA137" s="78"/>
      <c r="KB137" s="78"/>
      <c r="KC137" s="78"/>
      <c r="KD137" s="78"/>
      <c r="KE137" s="78"/>
      <c r="KF137" s="78"/>
      <c r="KG137" s="78"/>
      <c r="KH137" s="78"/>
      <c r="KI137" s="78"/>
      <c r="KJ137" s="78"/>
      <c r="KK137" s="78"/>
      <c r="KL137" s="78"/>
      <c r="KM137" s="78"/>
      <c r="KN137" s="78"/>
      <c r="KO137" s="78"/>
      <c r="KP137" s="78"/>
      <c r="KQ137" s="78"/>
      <c r="KR137" s="78"/>
      <c r="KS137" s="78"/>
      <c r="KT137" s="78"/>
      <c r="KU137" s="78"/>
      <c r="KV137" s="78"/>
      <c r="KW137" s="78"/>
      <c r="KX137" s="78"/>
      <c r="KY137" s="78"/>
      <c r="KZ137" s="78"/>
      <c r="LA137" s="78"/>
      <c r="LB137" s="78"/>
      <c r="LC137" s="78"/>
      <c r="LD137" s="78"/>
      <c r="LE137" s="78"/>
      <c r="LF137" s="78"/>
      <c r="LG137" s="78"/>
      <c r="LH137" s="78"/>
      <c r="LI137" s="78"/>
      <c r="LJ137" s="78"/>
      <c r="LK137" s="78"/>
      <c r="LL137" s="78"/>
      <c r="LM137" s="78"/>
      <c r="LN137" s="78"/>
      <c r="LO137" s="78"/>
      <c r="LP137" s="78"/>
      <c r="LQ137" s="78"/>
      <c r="LR137" s="78"/>
      <c r="LS137" s="78"/>
      <c r="LT137" s="78"/>
      <c r="LU137" s="78"/>
      <c r="LV137" s="78"/>
      <c r="LW137" s="78"/>
      <c r="LX137" s="78"/>
      <c r="LY137" s="78"/>
      <c r="LZ137" s="78"/>
      <c r="MA137" s="78"/>
      <c r="MB137" s="78"/>
      <c r="MC137" s="78"/>
      <c r="MD137" s="78"/>
      <c r="ME137" s="78"/>
      <c r="MF137" s="78"/>
      <c r="MG137" s="78"/>
      <c r="MH137" s="78"/>
      <c r="MI137" s="78"/>
      <c r="MJ137" s="78"/>
      <c r="MK137" s="78"/>
      <c r="ML137" s="78"/>
      <c r="MM137" s="78"/>
      <c r="MN137" s="78"/>
      <c r="MO137" s="78"/>
      <c r="MP137" s="78"/>
      <c r="MQ137" s="78"/>
      <c r="MR137" s="78"/>
      <c r="MS137" s="78"/>
      <c r="MT137" s="78"/>
      <c r="MU137" s="78"/>
      <c r="MV137" s="78"/>
      <c r="MW137" s="78"/>
      <c r="MX137" s="78"/>
      <c r="MY137" s="78"/>
      <c r="MZ137" s="78"/>
      <c r="NA137" s="78"/>
      <c r="NB137" s="78"/>
      <c r="NC137" s="78"/>
      <c r="ND137" s="78"/>
      <c r="NE137" s="78"/>
      <c r="NF137" s="78"/>
      <c r="NG137" s="78"/>
      <c r="NH137" s="78"/>
      <c r="NI137" s="78"/>
      <c r="NJ137" s="78"/>
      <c r="NK137" s="78"/>
      <c r="NL137" s="78"/>
      <c r="NM137" s="78"/>
      <c r="NN137" s="78"/>
      <c r="NO137" s="78"/>
      <c r="NP137" s="78"/>
      <c r="NQ137" s="78"/>
      <c r="NR137" s="78"/>
      <c r="NS137" s="78"/>
      <c r="NT137" s="78"/>
      <c r="NU137" s="78"/>
      <c r="NV137" s="78"/>
      <c r="NW137" s="78"/>
      <c r="NX137" s="78"/>
      <c r="NY137" s="78"/>
      <c r="NZ137" s="78"/>
      <c r="OA137" s="78"/>
      <c r="OB137" s="78"/>
      <c r="OC137" s="78"/>
      <c r="OD137" s="78"/>
      <c r="OE137" s="78"/>
      <c r="OF137" s="78"/>
      <c r="OG137" s="78"/>
      <c r="OH137" s="78"/>
      <c r="OI137" s="78"/>
      <c r="OJ137" s="78"/>
      <c r="OK137" s="78"/>
      <c r="OL137" s="78"/>
      <c r="OM137" s="78"/>
      <c r="ON137" s="78"/>
      <c r="OO137" s="78"/>
      <c r="OP137" s="78"/>
      <c r="OQ137" s="78"/>
      <c r="OR137" s="78"/>
      <c r="OS137" s="78"/>
      <c r="OT137" s="78"/>
      <c r="OU137" s="78"/>
      <c r="OV137" s="78"/>
      <c r="OW137" s="78"/>
      <c r="OX137" s="78"/>
      <c r="OY137" s="78"/>
      <c r="OZ137" s="78"/>
      <c r="PA137" s="78"/>
      <c r="PB137" s="78"/>
      <c r="PC137" s="78"/>
      <c r="PD137" s="78"/>
      <c r="PE137" s="78"/>
      <c r="PF137" s="78"/>
      <c r="PG137" s="78"/>
      <c r="PH137" s="78"/>
      <c r="PI137" s="78"/>
      <c r="PJ137" s="78"/>
      <c r="PK137" s="78"/>
      <c r="PL137" s="78"/>
      <c r="PM137" s="78"/>
      <c r="PN137" s="78"/>
      <c r="PO137" s="78"/>
      <c r="PP137" s="78"/>
      <c r="PQ137" s="78"/>
      <c r="PR137" s="78"/>
      <c r="PS137" s="78"/>
      <c r="PT137" s="78"/>
      <c r="PU137" s="78"/>
      <c r="PV137" s="78"/>
      <c r="PW137" s="78"/>
      <c r="PX137" s="78"/>
      <c r="PY137" s="78"/>
      <c r="PZ137" s="78"/>
      <c r="QA137" s="78"/>
      <c r="QB137" s="78"/>
      <c r="QC137" s="78"/>
      <c r="QD137" s="78"/>
      <c r="QE137" s="78"/>
      <c r="QF137" s="78"/>
      <c r="QG137" s="78"/>
      <c r="QH137" s="78"/>
      <c r="QI137" s="78"/>
      <c r="QJ137" s="78"/>
      <c r="QK137" s="78"/>
      <c r="QL137" s="78"/>
      <c r="QM137" s="78"/>
      <c r="QN137" s="78"/>
      <c r="QO137" s="78"/>
      <c r="QP137" s="78"/>
      <c r="QQ137" s="78"/>
      <c r="QR137" s="78"/>
      <c r="QS137" s="78"/>
      <c r="QT137" s="78"/>
      <c r="QU137" s="78"/>
      <c r="QV137" s="78"/>
      <c r="QW137" s="78"/>
      <c r="QX137" s="78"/>
      <c r="QY137" s="78"/>
      <c r="QZ137" s="78"/>
      <c r="RA137" s="78"/>
      <c r="RB137" s="78"/>
      <c r="RC137" s="78"/>
      <c r="RD137" s="78"/>
      <c r="RE137" s="78"/>
      <c r="RF137" s="78"/>
      <c r="RG137" s="78"/>
      <c r="RH137" s="78"/>
      <c r="RI137" s="78"/>
      <c r="RJ137" s="78"/>
      <c r="RK137" s="78"/>
      <c r="RL137" s="78"/>
      <c r="RM137" s="78"/>
      <c r="RN137" s="78"/>
      <c r="RO137" s="78"/>
      <c r="RP137" s="78"/>
      <c r="RQ137" s="78"/>
      <c r="RR137" s="78"/>
      <c r="RS137" s="78"/>
      <c r="RT137" s="78"/>
      <c r="RU137" s="78"/>
      <c r="RV137" s="78"/>
      <c r="RW137" s="78"/>
      <c r="RX137" s="78"/>
      <c r="RY137" s="78"/>
      <c r="RZ137" s="78"/>
      <c r="SA137" s="78"/>
      <c r="SB137" s="78"/>
      <c r="SC137" s="78"/>
      <c r="SD137" s="78"/>
      <c r="SE137" s="78"/>
      <c r="SF137" s="78"/>
      <c r="SG137" s="78"/>
      <c r="SH137" s="78"/>
      <c r="SI137" s="78"/>
      <c r="SJ137" s="78"/>
      <c r="SK137" s="78"/>
      <c r="SL137" s="78"/>
      <c r="SM137" s="78"/>
      <c r="SN137" s="78"/>
      <c r="SO137" s="78"/>
      <c r="SP137" s="78"/>
      <c r="SQ137" s="78"/>
      <c r="SR137" s="78"/>
      <c r="SS137" s="78"/>
      <c r="ST137" s="78"/>
      <c r="SU137" s="78"/>
      <c r="SV137" s="78"/>
      <c r="SW137" s="78"/>
      <c r="SX137" s="78"/>
      <c r="SY137" s="78"/>
      <c r="SZ137" s="78"/>
      <c r="TA137" s="78"/>
      <c r="TB137" s="78"/>
      <c r="TC137" s="78"/>
      <c r="TD137" s="78"/>
      <c r="TE137" s="78"/>
      <c r="TF137" s="78"/>
      <c r="TG137" s="78"/>
      <c r="TH137" s="78"/>
      <c r="TI137" s="78"/>
      <c r="TJ137" s="78"/>
      <c r="TK137" s="78"/>
      <c r="TL137" s="78"/>
      <c r="TM137" s="78"/>
      <c r="TN137" s="78"/>
      <c r="TO137" s="78"/>
      <c r="TP137" s="78"/>
      <c r="TQ137" s="78"/>
      <c r="TR137" s="78"/>
      <c r="TS137" s="78"/>
      <c r="TT137" s="78"/>
      <c r="TU137" s="78"/>
      <c r="TV137" s="78"/>
      <c r="TW137" s="78"/>
      <c r="TX137" s="78"/>
      <c r="TY137" s="78"/>
      <c r="TZ137" s="78"/>
      <c r="UA137" s="78"/>
      <c r="UB137" s="78"/>
      <c r="UC137" s="78"/>
      <c r="UD137" s="78"/>
      <c r="UE137" s="78"/>
      <c r="UF137" s="78"/>
      <c r="UG137" s="78"/>
      <c r="UH137" s="78"/>
      <c r="UI137" s="78"/>
      <c r="UJ137" s="78"/>
      <c r="UK137" s="78"/>
      <c r="UL137" s="78"/>
      <c r="UM137" s="78"/>
      <c r="UN137" s="78"/>
      <c r="UO137" s="78"/>
      <c r="UP137" s="78"/>
      <c r="UQ137" s="78"/>
      <c r="UR137" s="78"/>
      <c r="US137" s="78"/>
      <c r="UT137" s="78"/>
      <c r="UU137" s="78"/>
      <c r="UV137" s="78"/>
      <c r="UW137" s="78"/>
      <c r="UX137" s="78"/>
      <c r="UY137" s="78"/>
      <c r="UZ137" s="78"/>
      <c r="VA137" s="78"/>
      <c r="VB137" s="78"/>
      <c r="VC137" s="78"/>
      <c r="VD137" s="78"/>
      <c r="VE137" s="78"/>
      <c r="VF137" s="78"/>
      <c r="VG137" s="78"/>
      <c r="VH137" s="78"/>
      <c r="VI137" s="78"/>
      <c r="VJ137" s="78"/>
      <c r="VK137" s="78"/>
      <c r="VL137" s="78"/>
      <c r="VM137" s="78"/>
      <c r="VN137" s="78"/>
      <c r="VO137" s="78"/>
      <c r="VP137" s="78"/>
      <c r="VQ137" s="78"/>
      <c r="VR137" s="78"/>
      <c r="VS137" s="78"/>
      <c r="VT137" s="78"/>
      <c r="VU137" s="78"/>
      <c r="VV137" s="78"/>
      <c r="VW137" s="78"/>
      <c r="VX137" s="78"/>
      <c r="VY137" s="78"/>
      <c r="VZ137" s="78"/>
      <c r="WA137" s="78"/>
      <c r="WB137" s="78"/>
      <c r="WC137" s="78"/>
      <c r="WD137" s="78"/>
      <c r="WE137" s="78"/>
      <c r="WF137" s="78"/>
      <c r="WG137" s="78"/>
      <c r="WH137" s="78"/>
      <c r="WI137" s="78"/>
      <c r="WJ137" s="78"/>
      <c r="WK137" s="78"/>
      <c r="WL137" s="78"/>
      <c r="WM137" s="78"/>
      <c r="WN137" s="78"/>
      <c r="WO137" s="78"/>
      <c r="WP137" s="78"/>
      <c r="WQ137" s="78"/>
      <c r="WR137" s="78"/>
      <c r="WS137" s="78"/>
      <c r="WT137" s="78"/>
      <c r="WU137" s="78"/>
      <c r="WV137" s="78"/>
      <c r="WW137" s="78"/>
      <c r="WX137" s="78"/>
      <c r="WY137" s="78"/>
      <c r="WZ137" s="78"/>
      <c r="XA137" s="78"/>
      <c r="XB137" s="78"/>
      <c r="XC137" s="78"/>
      <c r="XD137" s="78"/>
      <c r="XE137" s="78"/>
      <c r="XF137" s="78"/>
      <c r="XG137" s="78"/>
      <c r="XH137" s="78"/>
      <c r="XI137" s="78"/>
      <c r="XJ137" s="78"/>
      <c r="XK137" s="78"/>
      <c r="XL137" s="78"/>
      <c r="XM137" s="78"/>
      <c r="XN137" s="78"/>
      <c r="XO137" s="78"/>
      <c r="XP137" s="78"/>
      <c r="XQ137" s="78"/>
      <c r="XR137" s="78"/>
      <c r="XS137" s="78"/>
      <c r="XT137" s="78"/>
      <c r="XU137" s="78"/>
      <c r="XV137" s="78"/>
      <c r="XW137" s="78"/>
      <c r="XX137" s="78"/>
      <c r="XY137" s="78"/>
      <c r="XZ137" s="78"/>
      <c r="YA137" s="78"/>
      <c r="YB137" s="78"/>
      <c r="YC137" s="78"/>
      <c r="YD137" s="78"/>
      <c r="YE137" s="78"/>
      <c r="YF137" s="78"/>
      <c r="YG137" s="78"/>
      <c r="YH137" s="78"/>
      <c r="YI137" s="78"/>
      <c r="YJ137" s="78"/>
      <c r="YK137" s="78"/>
      <c r="YL137" s="78"/>
      <c r="YM137" s="78"/>
      <c r="YN137" s="78"/>
      <c r="YO137" s="78"/>
      <c r="YP137" s="78"/>
      <c r="YQ137" s="78"/>
      <c r="YR137" s="78"/>
      <c r="YS137" s="78"/>
      <c r="YT137" s="78"/>
      <c r="YU137" s="78"/>
      <c r="YV137" s="78"/>
      <c r="YW137" s="78"/>
      <c r="YX137" s="78"/>
      <c r="YY137" s="78"/>
      <c r="YZ137" s="78"/>
      <c r="ZA137" s="78"/>
      <c r="ZB137" s="78"/>
      <c r="ZC137" s="78"/>
      <c r="ZD137" s="78"/>
      <c r="ZE137" s="78"/>
      <c r="ZF137" s="78"/>
      <c r="ZG137" s="78"/>
      <c r="ZH137" s="78"/>
      <c r="ZI137" s="78"/>
      <c r="ZJ137" s="78"/>
      <c r="ZK137" s="78"/>
      <c r="ZL137" s="78"/>
      <c r="ZM137" s="78"/>
      <c r="ZN137" s="78"/>
      <c r="ZO137" s="78"/>
      <c r="ZP137" s="78"/>
      <c r="ZQ137" s="78"/>
      <c r="ZR137" s="78"/>
      <c r="ZS137" s="78"/>
      <c r="ZT137" s="78"/>
      <c r="ZU137" s="78"/>
      <c r="ZV137" s="78"/>
      <c r="ZW137" s="78"/>
      <c r="ZX137" s="78"/>
      <c r="ZY137" s="78"/>
      <c r="ZZ137" s="78"/>
      <c r="AAA137" s="78"/>
      <c r="AAB137" s="78"/>
      <c r="AAC137" s="78"/>
      <c r="AAD137" s="78"/>
      <c r="AAE137" s="78"/>
      <c r="AAF137" s="78"/>
      <c r="AAG137" s="78"/>
      <c r="AAH137" s="78"/>
      <c r="AAI137" s="78"/>
      <c r="AAJ137" s="78"/>
      <c r="AAK137" s="78"/>
      <c r="AAL137" s="78"/>
      <c r="AAM137" s="78"/>
      <c r="AAN137" s="78"/>
      <c r="AAO137" s="78"/>
      <c r="AAP137" s="78"/>
      <c r="AAQ137" s="78"/>
      <c r="AAR137" s="78"/>
      <c r="AAS137" s="78"/>
      <c r="AAT137" s="78"/>
      <c r="AAU137" s="78"/>
      <c r="AAV137" s="78"/>
      <c r="AAW137" s="78"/>
      <c r="AAX137" s="78"/>
      <c r="AAY137" s="78"/>
      <c r="AAZ137" s="78"/>
      <c r="ABA137" s="78"/>
      <c r="ABB137" s="78"/>
      <c r="ABC137" s="78"/>
      <c r="ABD137" s="78"/>
      <c r="ABE137" s="78"/>
      <c r="ABF137" s="78"/>
      <c r="ABG137" s="78"/>
      <c r="ABH137" s="78"/>
      <c r="ABI137" s="78"/>
      <c r="ABJ137" s="78"/>
      <c r="ABK137" s="78"/>
      <c r="ABL137" s="78"/>
      <c r="ABM137" s="78"/>
      <c r="ABN137" s="78"/>
      <c r="ABO137" s="78"/>
      <c r="ABP137" s="78"/>
      <c r="ABQ137" s="78"/>
      <c r="ABR137" s="78"/>
      <c r="ABS137" s="78"/>
      <c r="ABT137" s="78"/>
      <c r="ABU137" s="78"/>
      <c r="ABV137" s="78"/>
      <c r="ABW137" s="78"/>
      <c r="ABX137" s="78"/>
      <c r="ABY137" s="78"/>
      <c r="ABZ137" s="78"/>
      <c r="ACA137" s="78"/>
      <c r="ACB137" s="78"/>
      <c r="ACC137" s="78"/>
      <c r="ACD137" s="78"/>
      <c r="ACE137" s="78"/>
      <c r="ACF137" s="78"/>
      <c r="ACG137" s="78"/>
      <c r="ACH137" s="78"/>
      <c r="ACI137" s="78"/>
      <c r="ACJ137" s="78"/>
      <c r="ACK137" s="78"/>
      <c r="ACL137" s="78"/>
      <c r="ACM137" s="78"/>
      <c r="ACN137" s="78"/>
      <c r="ACO137" s="78"/>
      <c r="ACP137" s="78"/>
      <c r="ACQ137" s="78"/>
      <c r="ACR137" s="78"/>
      <c r="ACS137" s="78"/>
      <c r="ACT137" s="78"/>
      <c r="ACU137" s="78"/>
      <c r="ACV137" s="78"/>
      <c r="ACW137" s="78"/>
      <c r="ACX137" s="78"/>
      <c r="ACY137" s="78"/>
      <c r="ACZ137" s="78"/>
      <c r="ADA137" s="78"/>
      <c r="ADB137" s="78"/>
      <c r="ADC137" s="78"/>
      <c r="ADD137" s="78"/>
      <c r="ADE137" s="78"/>
      <c r="ADF137" s="78"/>
      <c r="ADG137" s="78"/>
      <c r="ADH137" s="78"/>
      <c r="ADI137" s="78"/>
      <c r="ADJ137" s="78"/>
      <c r="ADK137" s="78"/>
      <c r="ADL137" s="78"/>
      <c r="ADM137" s="78"/>
      <c r="ADN137" s="78"/>
      <c r="ADO137" s="78"/>
      <c r="ADP137" s="78"/>
      <c r="ADQ137" s="78"/>
      <c r="ADR137" s="78"/>
      <c r="ADS137" s="78"/>
      <c r="ADT137" s="78"/>
      <c r="ADU137" s="78"/>
      <c r="ADV137" s="78"/>
      <c r="ADW137" s="78"/>
      <c r="ADX137" s="78"/>
      <c r="ADY137" s="78"/>
      <c r="ADZ137" s="78"/>
      <c r="AEA137" s="78"/>
      <c r="AEB137" s="78"/>
      <c r="AEC137" s="78"/>
      <c r="AED137" s="78"/>
      <c r="AEE137" s="78"/>
      <c r="AEF137" s="78"/>
      <c r="AEG137" s="78"/>
      <c r="AEH137" s="78"/>
      <c r="AEI137" s="78"/>
      <c r="AEJ137" s="78"/>
      <c r="AEK137" s="78"/>
      <c r="AEL137" s="78"/>
      <c r="AEM137" s="78"/>
      <c r="AEN137" s="78"/>
      <c r="AEO137" s="78"/>
      <c r="AEP137" s="78"/>
      <c r="AEQ137" s="78"/>
      <c r="AER137" s="78"/>
      <c r="AES137" s="78"/>
      <c r="AET137" s="78"/>
      <c r="AEU137" s="78"/>
      <c r="AEV137" s="78"/>
      <c r="AEW137" s="78"/>
      <c r="AEX137" s="78"/>
      <c r="AEY137" s="78"/>
      <c r="AEZ137" s="78"/>
      <c r="AFA137" s="78"/>
      <c r="AFB137" s="78"/>
      <c r="AFC137" s="78"/>
      <c r="AFD137" s="78"/>
      <c r="AFE137" s="78"/>
      <c r="AFF137" s="78"/>
      <c r="AFG137" s="78"/>
      <c r="AFH137" s="78"/>
      <c r="AFI137" s="78"/>
      <c r="AFJ137" s="78"/>
      <c r="AFK137" s="78"/>
      <c r="AFL137" s="78"/>
      <c r="AFM137" s="78"/>
      <c r="AFN137" s="78"/>
      <c r="AFO137" s="78"/>
      <c r="AFP137" s="78"/>
      <c r="AFQ137" s="78"/>
      <c r="AFR137" s="78"/>
      <c r="AFS137" s="78"/>
      <c r="AFT137" s="78"/>
      <c r="AFU137" s="78"/>
      <c r="AFV137" s="78"/>
      <c r="AFW137" s="78"/>
      <c r="AFX137" s="78"/>
      <c r="AFY137" s="78"/>
      <c r="AFZ137" s="78"/>
      <c r="AGA137" s="78"/>
      <c r="AGB137" s="78"/>
      <c r="AGC137" s="78"/>
      <c r="AGD137" s="78"/>
      <c r="AGE137" s="78"/>
      <c r="AGF137" s="78"/>
      <c r="AGG137" s="78"/>
      <c r="AGH137" s="78"/>
      <c r="AGI137" s="78"/>
      <c r="AGJ137" s="78"/>
      <c r="AGK137" s="78"/>
      <c r="AGL137" s="78"/>
      <c r="AGM137" s="78"/>
      <c r="AGN137" s="78"/>
      <c r="AGO137" s="78"/>
      <c r="AGP137" s="78"/>
      <c r="AGQ137" s="78"/>
      <c r="AGR137" s="78"/>
      <c r="AGS137" s="78"/>
      <c r="AGT137" s="78"/>
      <c r="AGU137" s="78"/>
      <c r="AGV137" s="78"/>
      <c r="AGW137" s="78"/>
      <c r="AGX137" s="78"/>
      <c r="AGY137" s="78"/>
      <c r="AGZ137" s="78"/>
      <c r="AHA137" s="78"/>
      <c r="AHB137" s="78"/>
      <c r="AHC137" s="78"/>
      <c r="AHD137" s="78"/>
      <c r="AHE137" s="78"/>
      <c r="AHF137" s="78"/>
      <c r="AHG137" s="78"/>
      <c r="AHH137" s="78"/>
      <c r="AHI137" s="78"/>
      <c r="AHJ137" s="78"/>
      <c r="AHK137" s="78"/>
      <c r="AHL137" s="78"/>
      <c r="AHM137" s="78"/>
      <c r="AHN137" s="78"/>
      <c r="AHO137" s="78"/>
      <c r="AHP137" s="78"/>
      <c r="AHQ137" s="78"/>
      <c r="AHR137" s="78"/>
      <c r="AHS137" s="78"/>
      <c r="AHT137" s="78"/>
      <c r="AHU137" s="78"/>
      <c r="AHV137" s="78"/>
      <c r="AHW137" s="78"/>
      <c r="AHX137" s="78"/>
      <c r="AHY137" s="78"/>
      <c r="AHZ137" s="78"/>
      <c r="AIA137" s="78"/>
      <c r="AIB137" s="78"/>
      <c r="AIC137" s="78"/>
      <c r="AID137" s="78"/>
      <c r="AIE137" s="78"/>
      <c r="AIF137" s="78"/>
      <c r="AIG137" s="78"/>
      <c r="AIH137" s="78"/>
      <c r="AII137" s="78"/>
      <c r="AIJ137" s="78"/>
      <c r="AIK137" s="78"/>
      <c r="AIL137" s="78"/>
      <c r="AIM137" s="78"/>
      <c r="AIN137" s="78"/>
      <c r="AIO137" s="78"/>
      <c r="AIP137" s="78"/>
      <c r="AIQ137" s="78"/>
      <c r="AIR137" s="78"/>
      <c r="AIS137" s="78"/>
      <c r="AIT137" s="78"/>
      <c r="AIU137" s="78"/>
      <c r="AIV137" s="78"/>
      <c r="AIW137" s="78"/>
      <c r="AIX137" s="78"/>
      <c r="AIY137" s="78"/>
      <c r="AIZ137" s="78"/>
      <c r="AJA137" s="78"/>
      <c r="AJB137" s="78"/>
      <c r="AJC137" s="78"/>
      <c r="AJD137" s="78"/>
      <c r="AJE137" s="78"/>
      <c r="AJF137" s="78"/>
      <c r="AJG137" s="78"/>
      <c r="AJH137" s="78"/>
      <c r="AJI137" s="78"/>
      <c r="AJJ137" s="78"/>
      <c r="AJK137" s="78"/>
      <c r="AJL137" s="78"/>
      <c r="AJM137" s="78"/>
      <c r="AJN137" s="78"/>
      <c r="AJO137" s="78"/>
      <c r="AJP137" s="78"/>
      <c r="AJQ137" s="78"/>
      <c r="AJR137" s="78"/>
      <c r="AJS137" s="78"/>
      <c r="AJT137" s="78"/>
      <c r="AJU137" s="78"/>
      <c r="AJV137" s="78"/>
      <c r="AJW137" s="78"/>
      <c r="AJX137" s="78"/>
      <c r="AJY137" s="78"/>
      <c r="AJZ137" s="78"/>
      <c r="AKA137" s="78"/>
      <c r="AKB137" s="78"/>
      <c r="AKC137" s="78"/>
      <c r="AKD137" s="78"/>
      <c r="AKE137" s="78"/>
      <c r="AKF137" s="78"/>
      <c r="AKG137" s="78"/>
      <c r="AKH137" s="78"/>
      <c r="AKI137" s="78"/>
      <c r="AKJ137" s="78"/>
      <c r="AKK137" s="78"/>
      <c r="AKL137" s="78"/>
      <c r="AKM137" s="78"/>
      <c r="AKN137" s="78"/>
      <c r="AKO137" s="78"/>
      <c r="AKP137" s="78"/>
      <c r="AKQ137" s="78"/>
      <c r="AKR137" s="78"/>
      <c r="AKS137" s="78"/>
      <c r="AKT137" s="78"/>
      <c r="AKU137" s="78"/>
      <c r="AKV137" s="78"/>
      <c r="AKW137" s="78"/>
      <c r="AKX137" s="78"/>
      <c r="AKY137" s="78"/>
      <c r="AKZ137" s="78"/>
      <c r="ALA137" s="78"/>
      <c r="ALB137" s="78"/>
      <c r="ALC137" s="78"/>
      <c r="ALD137" s="78"/>
      <c r="ALE137" s="78"/>
      <c r="ALF137" s="78"/>
      <c r="ALG137" s="78"/>
      <c r="ALH137" s="78"/>
      <c r="ALI137" s="78"/>
      <c r="ALJ137" s="78"/>
      <c r="ALK137" s="78"/>
      <c r="ALL137" s="78"/>
      <c r="ALM137" s="78"/>
      <c r="ALN137" s="78"/>
      <c r="ALO137" s="78"/>
      <c r="ALP137" s="78"/>
      <c r="ALQ137" s="78"/>
      <c r="ALR137" s="78"/>
      <c r="ALS137" s="78"/>
      <c r="ALT137" s="78"/>
      <c r="ALU137" s="78"/>
      <c r="ALV137" s="78"/>
      <c r="ALW137" s="78"/>
      <c r="ALX137" s="78"/>
      <c r="ALY137" s="78"/>
      <c r="ALZ137" s="78"/>
      <c r="AMA137" s="78"/>
      <c r="AMB137" s="78"/>
      <c r="AMC137" s="78"/>
      <c r="AMD137" s="78"/>
      <c r="AME137" s="78"/>
      <c r="AMF137" s="78"/>
      <c r="AMG137" s="78"/>
      <c r="AMH137" s="78"/>
      <c r="AMI137" s="78"/>
      <c r="AMJ137" s="78"/>
      <c r="AMK137" s="78"/>
    </row>
    <row r="138" spans="1:1025" s="79" customFormat="1" ht="44.25" customHeight="1">
      <c r="A138" s="219">
        <v>108</v>
      </c>
      <c r="B138" s="219">
        <v>9</v>
      </c>
      <c r="C138" s="66" t="s">
        <v>340</v>
      </c>
      <c r="D138" s="66" t="s">
        <v>399</v>
      </c>
      <c r="E138" s="66" t="s">
        <v>118</v>
      </c>
      <c r="F138" s="220"/>
      <c r="G138" s="66"/>
      <c r="H138" s="220">
        <v>50.4</v>
      </c>
      <c r="I138" s="220">
        <v>33.200000000000003</v>
      </c>
      <c r="J138" s="19"/>
      <c r="K138" s="189"/>
      <c r="L138" s="222"/>
      <c r="M138" s="92"/>
      <c r="N138" s="62" t="s">
        <v>856</v>
      </c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78"/>
      <c r="EW138" s="78"/>
      <c r="EX138" s="78"/>
      <c r="EY138" s="78"/>
      <c r="EZ138" s="78"/>
      <c r="FA138" s="78"/>
      <c r="FB138" s="78"/>
      <c r="FC138" s="78"/>
      <c r="FD138" s="78"/>
      <c r="FE138" s="78"/>
      <c r="FF138" s="78"/>
      <c r="FG138" s="78"/>
      <c r="FH138" s="78"/>
      <c r="FI138" s="78"/>
      <c r="FJ138" s="78"/>
      <c r="FK138" s="78"/>
      <c r="FL138" s="78"/>
      <c r="FM138" s="78"/>
      <c r="FN138" s="78"/>
      <c r="FO138" s="78"/>
      <c r="FP138" s="78"/>
      <c r="FQ138" s="78"/>
      <c r="FR138" s="78"/>
      <c r="FS138" s="78"/>
      <c r="FT138" s="78"/>
      <c r="FU138" s="78"/>
      <c r="FV138" s="78"/>
      <c r="FW138" s="78"/>
      <c r="FX138" s="78"/>
      <c r="FY138" s="78"/>
      <c r="FZ138" s="78"/>
      <c r="GA138" s="78"/>
      <c r="GB138" s="78"/>
      <c r="GC138" s="78"/>
      <c r="GD138" s="78"/>
      <c r="GE138" s="78"/>
      <c r="GF138" s="78"/>
      <c r="GG138" s="78"/>
      <c r="GH138" s="78"/>
      <c r="GI138" s="78"/>
      <c r="GJ138" s="78"/>
      <c r="GK138" s="78"/>
      <c r="GL138" s="78"/>
      <c r="GM138" s="78"/>
      <c r="GN138" s="78"/>
      <c r="GO138" s="78"/>
      <c r="GP138" s="78"/>
      <c r="GQ138" s="78"/>
      <c r="GR138" s="78"/>
      <c r="GS138" s="78"/>
      <c r="GT138" s="78"/>
      <c r="GU138" s="78"/>
      <c r="GV138" s="78"/>
      <c r="GW138" s="78"/>
      <c r="GX138" s="78"/>
      <c r="GY138" s="78"/>
      <c r="GZ138" s="78"/>
      <c r="HA138" s="78"/>
      <c r="HB138" s="78"/>
      <c r="HC138" s="78"/>
      <c r="HD138" s="78"/>
      <c r="HE138" s="78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78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78"/>
      <c r="IK138" s="78"/>
      <c r="IL138" s="78"/>
      <c r="IM138" s="78"/>
      <c r="IN138" s="78"/>
      <c r="IO138" s="78"/>
      <c r="IP138" s="78"/>
      <c r="IQ138" s="78"/>
      <c r="IR138" s="78"/>
      <c r="IS138" s="78"/>
      <c r="IT138" s="78"/>
      <c r="IU138" s="78"/>
      <c r="IV138" s="78"/>
      <c r="IW138" s="78"/>
      <c r="IX138" s="78"/>
      <c r="IY138" s="78"/>
      <c r="IZ138" s="78"/>
      <c r="JA138" s="78"/>
      <c r="JB138" s="78"/>
      <c r="JC138" s="78"/>
      <c r="JD138" s="78"/>
      <c r="JE138" s="78"/>
      <c r="JF138" s="78"/>
      <c r="JG138" s="78"/>
      <c r="JH138" s="78"/>
      <c r="JI138" s="78"/>
      <c r="JJ138" s="78"/>
      <c r="JK138" s="78"/>
      <c r="JL138" s="78"/>
      <c r="JM138" s="78"/>
      <c r="JN138" s="78"/>
      <c r="JO138" s="78"/>
      <c r="JP138" s="78"/>
      <c r="JQ138" s="78"/>
      <c r="JR138" s="78"/>
      <c r="JS138" s="78"/>
      <c r="JT138" s="78"/>
      <c r="JU138" s="78"/>
      <c r="JV138" s="78"/>
      <c r="JW138" s="78"/>
      <c r="JX138" s="78"/>
      <c r="JY138" s="78"/>
      <c r="JZ138" s="78"/>
      <c r="KA138" s="78"/>
      <c r="KB138" s="78"/>
      <c r="KC138" s="78"/>
      <c r="KD138" s="78"/>
      <c r="KE138" s="78"/>
      <c r="KF138" s="78"/>
      <c r="KG138" s="78"/>
      <c r="KH138" s="78"/>
      <c r="KI138" s="78"/>
      <c r="KJ138" s="78"/>
      <c r="KK138" s="78"/>
      <c r="KL138" s="78"/>
      <c r="KM138" s="78"/>
      <c r="KN138" s="78"/>
      <c r="KO138" s="78"/>
      <c r="KP138" s="78"/>
      <c r="KQ138" s="78"/>
      <c r="KR138" s="78"/>
      <c r="KS138" s="78"/>
      <c r="KT138" s="78"/>
      <c r="KU138" s="78"/>
      <c r="KV138" s="78"/>
      <c r="KW138" s="78"/>
      <c r="KX138" s="78"/>
      <c r="KY138" s="78"/>
      <c r="KZ138" s="78"/>
      <c r="LA138" s="78"/>
      <c r="LB138" s="78"/>
      <c r="LC138" s="78"/>
      <c r="LD138" s="78"/>
      <c r="LE138" s="78"/>
      <c r="LF138" s="78"/>
      <c r="LG138" s="78"/>
      <c r="LH138" s="78"/>
      <c r="LI138" s="78"/>
      <c r="LJ138" s="78"/>
      <c r="LK138" s="78"/>
      <c r="LL138" s="78"/>
      <c r="LM138" s="78"/>
      <c r="LN138" s="78"/>
      <c r="LO138" s="78"/>
      <c r="LP138" s="78"/>
      <c r="LQ138" s="78"/>
      <c r="LR138" s="78"/>
      <c r="LS138" s="78"/>
      <c r="LT138" s="78"/>
      <c r="LU138" s="78"/>
      <c r="LV138" s="78"/>
      <c r="LW138" s="78"/>
      <c r="LX138" s="78"/>
      <c r="LY138" s="78"/>
      <c r="LZ138" s="78"/>
      <c r="MA138" s="78"/>
      <c r="MB138" s="78"/>
      <c r="MC138" s="78"/>
      <c r="MD138" s="78"/>
      <c r="ME138" s="78"/>
      <c r="MF138" s="78"/>
      <c r="MG138" s="78"/>
      <c r="MH138" s="78"/>
      <c r="MI138" s="78"/>
      <c r="MJ138" s="78"/>
      <c r="MK138" s="78"/>
      <c r="ML138" s="78"/>
      <c r="MM138" s="78"/>
      <c r="MN138" s="78"/>
      <c r="MO138" s="78"/>
      <c r="MP138" s="78"/>
      <c r="MQ138" s="78"/>
      <c r="MR138" s="78"/>
      <c r="MS138" s="78"/>
      <c r="MT138" s="78"/>
      <c r="MU138" s="78"/>
      <c r="MV138" s="78"/>
      <c r="MW138" s="78"/>
      <c r="MX138" s="78"/>
      <c r="MY138" s="78"/>
      <c r="MZ138" s="78"/>
      <c r="NA138" s="78"/>
      <c r="NB138" s="78"/>
      <c r="NC138" s="78"/>
      <c r="ND138" s="78"/>
      <c r="NE138" s="78"/>
      <c r="NF138" s="78"/>
      <c r="NG138" s="78"/>
      <c r="NH138" s="78"/>
      <c r="NI138" s="78"/>
      <c r="NJ138" s="78"/>
      <c r="NK138" s="78"/>
      <c r="NL138" s="78"/>
      <c r="NM138" s="78"/>
      <c r="NN138" s="78"/>
      <c r="NO138" s="78"/>
      <c r="NP138" s="78"/>
      <c r="NQ138" s="78"/>
      <c r="NR138" s="78"/>
      <c r="NS138" s="78"/>
      <c r="NT138" s="78"/>
      <c r="NU138" s="78"/>
      <c r="NV138" s="78"/>
      <c r="NW138" s="78"/>
      <c r="NX138" s="78"/>
      <c r="NY138" s="78"/>
      <c r="NZ138" s="78"/>
      <c r="OA138" s="78"/>
      <c r="OB138" s="78"/>
      <c r="OC138" s="78"/>
      <c r="OD138" s="78"/>
      <c r="OE138" s="78"/>
      <c r="OF138" s="78"/>
      <c r="OG138" s="78"/>
      <c r="OH138" s="78"/>
      <c r="OI138" s="78"/>
      <c r="OJ138" s="78"/>
      <c r="OK138" s="78"/>
      <c r="OL138" s="78"/>
      <c r="OM138" s="78"/>
      <c r="ON138" s="78"/>
      <c r="OO138" s="78"/>
      <c r="OP138" s="78"/>
      <c r="OQ138" s="78"/>
      <c r="OR138" s="78"/>
      <c r="OS138" s="78"/>
      <c r="OT138" s="78"/>
      <c r="OU138" s="78"/>
      <c r="OV138" s="78"/>
      <c r="OW138" s="78"/>
      <c r="OX138" s="78"/>
      <c r="OY138" s="78"/>
      <c r="OZ138" s="78"/>
      <c r="PA138" s="78"/>
      <c r="PB138" s="78"/>
      <c r="PC138" s="78"/>
      <c r="PD138" s="78"/>
      <c r="PE138" s="78"/>
      <c r="PF138" s="78"/>
      <c r="PG138" s="78"/>
      <c r="PH138" s="78"/>
      <c r="PI138" s="78"/>
      <c r="PJ138" s="78"/>
      <c r="PK138" s="78"/>
      <c r="PL138" s="78"/>
      <c r="PM138" s="78"/>
      <c r="PN138" s="78"/>
      <c r="PO138" s="78"/>
      <c r="PP138" s="78"/>
      <c r="PQ138" s="78"/>
      <c r="PR138" s="78"/>
      <c r="PS138" s="78"/>
      <c r="PT138" s="78"/>
      <c r="PU138" s="78"/>
      <c r="PV138" s="78"/>
      <c r="PW138" s="78"/>
      <c r="PX138" s="78"/>
      <c r="PY138" s="78"/>
      <c r="PZ138" s="78"/>
      <c r="QA138" s="78"/>
      <c r="QB138" s="78"/>
      <c r="QC138" s="78"/>
      <c r="QD138" s="78"/>
      <c r="QE138" s="78"/>
      <c r="QF138" s="78"/>
      <c r="QG138" s="78"/>
      <c r="QH138" s="78"/>
      <c r="QI138" s="78"/>
      <c r="QJ138" s="78"/>
      <c r="QK138" s="78"/>
      <c r="QL138" s="78"/>
      <c r="QM138" s="78"/>
      <c r="QN138" s="78"/>
      <c r="QO138" s="78"/>
      <c r="QP138" s="78"/>
      <c r="QQ138" s="78"/>
      <c r="QR138" s="78"/>
      <c r="QS138" s="78"/>
      <c r="QT138" s="78"/>
      <c r="QU138" s="78"/>
      <c r="QV138" s="78"/>
      <c r="QW138" s="78"/>
      <c r="QX138" s="78"/>
      <c r="QY138" s="78"/>
      <c r="QZ138" s="78"/>
      <c r="RA138" s="78"/>
      <c r="RB138" s="78"/>
      <c r="RC138" s="78"/>
      <c r="RD138" s="78"/>
      <c r="RE138" s="78"/>
      <c r="RF138" s="78"/>
      <c r="RG138" s="78"/>
      <c r="RH138" s="78"/>
      <c r="RI138" s="78"/>
      <c r="RJ138" s="78"/>
      <c r="RK138" s="78"/>
      <c r="RL138" s="78"/>
      <c r="RM138" s="78"/>
      <c r="RN138" s="78"/>
      <c r="RO138" s="78"/>
      <c r="RP138" s="78"/>
      <c r="RQ138" s="78"/>
      <c r="RR138" s="78"/>
      <c r="RS138" s="78"/>
      <c r="RT138" s="78"/>
      <c r="RU138" s="78"/>
      <c r="RV138" s="78"/>
      <c r="RW138" s="78"/>
      <c r="RX138" s="78"/>
      <c r="RY138" s="78"/>
      <c r="RZ138" s="78"/>
      <c r="SA138" s="78"/>
      <c r="SB138" s="78"/>
      <c r="SC138" s="78"/>
      <c r="SD138" s="78"/>
      <c r="SE138" s="78"/>
      <c r="SF138" s="78"/>
      <c r="SG138" s="78"/>
      <c r="SH138" s="78"/>
      <c r="SI138" s="78"/>
      <c r="SJ138" s="78"/>
      <c r="SK138" s="78"/>
      <c r="SL138" s="78"/>
      <c r="SM138" s="78"/>
      <c r="SN138" s="78"/>
      <c r="SO138" s="78"/>
      <c r="SP138" s="78"/>
      <c r="SQ138" s="78"/>
      <c r="SR138" s="78"/>
      <c r="SS138" s="78"/>
      <c r="ST138" s="78"/>
      <c r="SU138" s="78"/>
      <c r="SV138" s="78"/>
      <c r="SW138" s="78"/>
      <c r="SX138" s="78"/>
      <c r="SY138" s="78"/>
      <c r="SZ138" s="78"/>
      <c r="TA138" s="78"/>
      <c r="TB138" s="78"/>
      <c r="TC138" s="78"/>
      <c r="TD138" s="78"/>
      <c r="TE138" s="78"/>
      <c r="TF138" s="78"/>
      <c r="TG138" s="78"/>
      <c r="TH138" s="78"/>
      <c r="TI138" s="78"/>
      <c r="TJ138" s="78"/>
      <c r="TK138" s="78"/>
      <c r="TL138" s="78"/>
      <c r="TM138" s="78"/>
      <c r="TN138" s="78"/>
      <c r="TO138" s="78"/>
      <c r="TP138" s="78"/>
      <c r="TQ138" s="78"/>
      <c r="TR138" s="78"/>
      <c r="TS138" s="78"/>
      <c r="TT138" s="78"/>
      <c r="TU138" s="78"/>
      <c r="TV138" s="78"/>
      <c r="TW138" s="78"/>
      <c r="TX138" s="78"/>
      <c r="TY138" s="78"/>
      <c r="TZ138" s="78"/>
      <c r="UA138" s="78"/>
      <c r="UB138" s="78"/>
      <c r="UC138" s="78"/>
      <c r="UD138" s="78"/>
      <c r="UE138" s="78"/>
      <c r="UF138" s="78"/>
      <c r="UG138" s="78"/>
      <c r="UH138" s="78"/>
      <c r="UI138" s="78"/>
      <c r="UJ138" s="78"/>
      <c r="UK138" s="78"/>
      <c r="UL138" s="78"/>
      <c r="UM138" s="78"/>
      <c r="UN138" s="78"/>
      <c r="UO138" s="78"/>
      <c r="UP138" s="78"/>
      <c r="UQ138" s="78"/>
      <c r="UR138" s="78"/>
      <c r="US138" s="78"/>
      <c r="UT138" s="78"/>
      <c r="UU138" s="78"/>
      <c r="UV138" s="78"/>
      <c r="UW138" s="78"/>
      <c r="UX138" s="78"/>
      <c r="UY138" s="78"/>
      <c r="UZ138" s="78"/>
      <c r="VA138" s="78"/>
      <c r="VB138" s="78"/>
      <c r="VC138" s="78"/>
      <c r="VD138" s="78"/>
      <c r="VE138" s="78"/>
      <c r="VF138" s="78"/>
      <c r="VG138" s="78"/>
      <c r="VH138" s="78"/>
      <c r="VI138" s="78"/>
      <c r="VJ138" s="78"/>
      <c r="VK138" s="78"/>
      <c r="VL138" s="78"/>
      <c r="VM138" s="78"/>
      <c r="VN138" s="78"/>
      <c r="VO138" s="78"/>
      <c r="VP138" s="78"/>
      <c r="VQ138" s="78"/>
      <c r="VR138" s="78"/>
      <c r="VS138" s="78"/>
      <c r="VT138" s="78"/>
      <c r="VU138" s="78"/>
      <c r="VV138" s="78"/>
      <c r="VW138" s="78"/>
      <c r="VX138" s="78"/>
      <c r="VY138" s="78"/>
      <c r="VZ138" s="78"/>
      <c r="WA138" s="78"/>
      <c r="WB138" s="78"/>
      <c r="WC138" s="78"/>
      <c r="WD138" s="78"/>
      <c r="WE138" s="78"/>
      <c r="WF138" s="78"/>
      <c r="WG138" s="78"/>
      <c r="WH138" s="78"/>
      <c r="WI138" s="78"/>
      <c r="WJ138" s="78"/>
      <c r="WK138" s="78"/>
      <c r="WL138" s="78"/>
      <c r="WM138" s="78"/>
      <c r="WN138" s="78"/>
      <c r="WO138" s="78"/>
      <c r="WP138" s="78"/>
      <c r="WQ138" s="78"/>
      <c r="WR138" s="78"/>
      <c r="WS138" s="78"/>
      <c r="WT138" s="78"/>
      <c r="WU138" s="78"/>
      <c r="WV138" s="78"/>
      <c r="WW138" s="78"/>
      <c r="WX138" s="78"/>
      <c r="WY138" s="78"/>
      <c r="WZ138" s="78"/>
      <c r="XA138" s="78"/>
      <c r="XB138" s="78"/>
      <c r="XC138" s="78"/>
      <c r="XD138" s="78"/>
      <c r="XE138" s="78"/>
      <c r="XF138" s="78"/>
      <c r="XG138" s="78"/>
      <c r="XH138" s="78"/>
      <c r="XI138" s="78"/>
      <c r="XJ138" s="78"/>
      <c r="XK138" s="78"/>
      <c r="XL138" s="78"/>
      <c r="XM138" s="78"/>
      <c r="XN138" s="78"/>
      <c r="XO138" s="78"/>
      <c r="XP138" s="78"/>
      <c r="XQ138" s="78"/>
      <c r="XR138" s="78"/>
      <c r="XS138" s="78"/>
      <c r="XT138" s="78"/>
      <c r="XU138" s="78"/>
      <c r="XV138" s="78"/>
      <c r="XW138" s="78"/>
      <c r="XX138" s="78"/>
      <c r="XY138" s="78"/>
      <c r="XZ138" s="78"/>
      <c r="YA138" s="78"/>
      <c r="YB138" s="78"/>
      <c r="YC138" s="78"/>
      <c r="YD138" s="78"/>
      <c r="YE138" s="78"/>
      <c r="YF138" s="78"/>
      <c r="YG138" s="78"/>
      <c r="YH138" s="78"/>
      <c r="YI138" s="78"/>
      <c r="YJ138" s="78"/>
      <c r="YK138" s="78"/>
      <c r="YL138" s="78"/>
      <c r="YM138" s="78"/>
      <c r="YN138" s="78"/>
      <c r="YO138" s="78"/>
      <c r="YP138" s="78"/>
      <c r="YQ138" s="78"/>
      <c r="YR138" s="78"/>
      <c r="YS138" s="78"/>
      <c r="YT138" s="78"/>
      <c r="YU138" s="78"/>
      <c r="YV138" s="78"/>
      <c r="YW138" s="78"/>
      <c r="YX138" s="78"/>
      <c r="YY138" s="78"/>
      <c r="YZ138" s="78"/>
      <c r="ZA138" s="78"/>
      <c r="ZB138" s="78"/>
      <c r="ZC138" s="78"/>
      <c r="ZD138" s="78"/>
      <c r="ZE138" s="78"/>
      <c r="ZF138" s="78"/>
      <c r="ZG138" s="78"/>
      <c r="ZH138" s="78"/>
      <c r="ZI138" s="78"/>
      <c r="ZJ138" s="78"/>
      <c r="ZK138" s="78"/>
      <c r="ZL138" s="78"/>
      <c r="ZM138" s="78"/>
      <c r="ZN138" s="78"/>
      <c r="ZO138" s="78"/>
      <c r="ZP138" s="78"/>
      <c r="ZQ138" s="78"/>
      <c r="ZR138" s="78"/>
      <c r="ZS138" s="78"/>
      <c r="ZT138" s="78"/>
      <c r="ZU138" s="78"/>
      <c r="ZV138" s="78"/>
      <c r="ZW138" s="78"/>
      <c r="ZX138" s="78"/>
      <c r="ZY138" s="78"/>
      <c r="ZZ138" s="78"/>
      <c r="AAA138" s="78"/>
      <c r="AAB138" s="78"/>
      <c r="AAC138" s="78"/>
      <c r="AAD138" s="78"/>
      <c r="AAE138" s="78"/>
      <c r="AAF138" s="78"/>
      <c r="AAG138" s="78"/>
      <c r="AAH138" s="78"/>
      <c r="AAI138" s="78"/>
      <c r="AAJ138" s="78"/>
      <c r="AAK138" s="78"/>
      <c r="AAL138" s="78"/>
      <c r="AAM138" s="78"/>
      <c r="AAN138" s="78"/>
      <c r="AAO138" s="78"/>
      <c r="AAP138" s="78"/>
      <c r="AAQ138" s="78"/>
      <c r="AAR138" s="78"/>
      <c r="AAS138" s="78"/>
      <c r="AAT138" s="78"/>
      <c r="AAU138" s="78"/>
      <c r="AAV138" s="78"/>
      <c r="AAW138" s="78"/>
      <c r="AAX138" s="78"/>
      <c r="AAY138" s="78"/>
      <c r="AAZ138" s="78"/>
      <c r="ABA138" s="78"/>
      <c r="ABB138" s="78"/>
      <c r="ABC138" s="78"/>
      <c r="ABD138" s="78"/>
      <c r="ABE138" s="78"/>
      <c r="ABF138" s="78"/>
      <c r="ABG138" s="78"/>
      <c r="ABH138" s="78"/>
      <c r="ABI138" s="78"/>
      <c r="ABJ138" s="78"/>
      <c r="ABK138" s="78"/>
      <c r="ABL138" s="78"/>
      <c r="ABM138" s="78"/>
      <c r="ABN138" s="78"/>
      <c r="ABO138" s="78"/>
      <c r="ABP138" s="78"/>
      <c r="ABQ138" s="78"/>
      <c r="ABR138" s="78"/>
      <c r="ABS138" s="78"/>
      <c r="ABT138" s="78"/>
      <c r="ABU138" s="78"/>
      <c r="ABV138" s="78"/>
      <c r="ABW138" s="78"/>
      <c r="ABX138" s="78"/>
      <c r="ABY138" s="78"/>
      <c r="ABZ138" s="78"/>
      <c r="ACA138" s="78"/>
      <c r="ACB138" s="78"/>
      <c r="ACC138" s="78"/>
      <c r="ACD138" s="78"/>
      <c r="ACE138" s="78"/>
      <c r="ACF138" s="78"/>
      <c r="ACG138" s="78"/>
      <c r="ACH138" s="78"/>
      <c r="ACI138" s="78"/>
      <c r="ACJ138" s="78"/>
      <c r="ACK138" s="78"/>
      <c r="ACL138" s="78"/>
      <c r="ACM138" s="78"/>
      <c r="ACN138" s="78"/>
      <c r="ACO138" s="78"/>
      <c r="ACP138" s="78"/>
      <c r="ACQ138" s="78"/>
      <c r="ACR138" s="78"/>
      <c r="ACS138" s="78"/>
      <c r="ACT138" s="78"/>
      <c r="ACU138" s="78"/>
      <c r="ACV138" s="78"/>
      <c r="ACW138" s="78"/>
      <c r="ACX138" s="78"/>
      <c r="ACY138" s="78"/>
      <c r="ACZ138" s="78"/>
      <c r="ADA138" s="78"/>
      <c r="ADB138" s="78"/>
      <c r="ADC138" s="78"/>
      <c r="ADD138" s="78"/>
      <c r="ADE138" s="78"/>
      <c r="ADF138" s="78"/>
      <c r="ADG138" s="78"/>
      <c r="ADH138" s="78"/>
      <c r="ADI138" s="78"/>
      <c r="ADJ138" s="78"/>
      <c r="ADK138" s="78"/>
      <c r="ADL138" s="78"/>
      <c r="ADM138" s="78"/>
      <c r="ADN138" s="78"/>
      <c r="ADO138" s="78"/>
      <c r="ADP138" s="78"/>
      <c r="ADQ138" s="78"/>
      <c r="ADR138" s="78"/>
      <c r="ADS138" s="78"/>
      <c r="ADT138" s="78"/>
      <c r="ADU138" s="78"/>
      <c r="ADV138" s="78"/>
      <c r="ADW138" s="78"/>
      <c r="ADX138" s="78"/>
      <c r="ADY138" s="78"/>
      <c r="ADZ138" s="78"/>
      <c r="AEA138" s="78"/>
      <c r="AEB138" s="78"/>
      <c r="AEC138" s="78"/>
      <c r="AED138" s="78"/>
      <c r="AEE138" s="78"/>
      <c r="AEF138" s="78"/>
      <c r="AEG138" s="78"/>
      <c r="AEH138" s="78"/>
      <c r="AEI138" s="78"/>
      <c r="AEJ138" s="78"/>
      <c r="AEK138" s="78"/>
      <c r="AEL138" s="78"/>
      <c r="AEM138" s="78"/>
      <c r="AEN138" s="78"/>
      <c r="AEO138" s="78"/>
      <c r="AEP138" s="78"/>
      <c r="AEQ138" s="78"/>
      <c r="AER138" s="78"/>
      <c r="AES138" s="78"/>
      <c r="AET138" s="78"/>
      <c r="AEU138" s="78"/>
      <c r="AEV138" s="78"/>
      <c r="AEW138" s="78"/>
      <c r="AEX138" s="78"/>
      <c r="AEY138" s="78"/>
      <c r="AEZ138" s="78"/>
      <c r="AFA138" s="78"/>
      <c r="AFB138" s="78"/>
      <c r="AFC138" s="78"/>
      <c r="AFD138" s="78"/>
      <c r="AFE138" s="78"/>
      <c r="AFF138" s="78"/>
      <c r="AFG138" s="78"/>
      <c r="AFH138" s="78"/>
      <c r="AFI138" s="78"/>
      <c r="AFJ138" s="78"/>
      <c r="AFK138" s="78"/>
      <c r="AFL138" s="78"/>
      <c r="AFM138" s="78"/>
      <c r="AFN138" s="78"/>
      <c r="AFO138" s="78"/>
      <c r="AFP138" s="78"/>
      <c r="AFQ138" s="78"/>
      <c r="AFR138" s="78"/>
      <c r="AFS138" s="78"/>
      <c r="AFT138" s="78"/>
      <c r="AFU138" s="78"/>
      <c r="AFV138" s="78"/>
      <c r="AFW138" s="78"/>
      <c r="AFX138" s="78"/>
      <c r="AFY138" s="78"/>
      <c r="AFZ138" s="78"/>
      <c r="AGA138" s="78"/>
      <c r="AGB138" s="78"/>
      <c r="AGC138" s="78"/>
      <c r="AGD138" s="78"/>
      <c r="AGE138" s="78"/>
      <c r="AGF138" s="78"/>
      <c r="AGG138" s="78"/>
      <c r="AGH138" s="78"/>
      <c r="AGI138" s="78"/>
      <c r="AGJ138" s="78"/>
      <c r="AGK138" s="78"/>
      <c r="AGL138" s="78"/>
      <c r="AGM138" s="78"/>
      <c r="AGN138" s="78"/>
      <c r="AGO138" s="78"/>
      <c r="AGP138" s="78"/>
      <c r="AGQ138" s="78"/>
      <c r="AGR138" s="78"/>
      <c r="AGS138" s="78"/>
      <c r="AGT138" s="78"/>
      <c r="AGU138" s="78"/>
      <c r="AGV138" s="78"/>
      <c r="AGW138" s="78"/>
      <c r="AGX138" s="78"/>
      <c r="AGY138" s="78"/>
      <c r="AGZ138" s="78"/>
      <c r="AHA138" s="78"/>
      <c r="AHB138" s="78"/>
      <c r="AHC138" s="78"/>
      <c r="AHD138" s="78"/>
      <c r="AHE138" s="78"/>
      <c r="AHF138" s="78"/>
      <c r="AHG138" s="78"/>
      <c r="AHH138" s="78"/>
      <c r="AHI138" s="78"/>
      <c r="AHJ138" s="78"/>
      <c r="AHK138" s="78"/>
      <c r="AHL138" s="78"/>
      <c r="AHM138" s="78"/>
      <c r="AHN138" s="78"/>
      <c r="AHO138" s="78"/>
      <c r="AHP138" s="78"/>
      <c r="AHQ138" s="78"/>
      <c r="AHR138" s="78"/>
      <c r="AHS138" s="78"/>
      <c r="AHT138" s="78"/>
      <c r="AHU138" s="78"/>
      <c r="AHV138" s="78"/>
      <c r="AHW138" s="78"/>
      <c r="AHX138" s="78"/>
      <c r="AHY138" s="78"/>
      <c r="AHZ138" s="78"/>
      <c r="AIA138" s="78"/>
      <c r="AIB138" s="78"/>
      <c r="AIC138" s="78"/>
      <c r="AID138" s="78"/>
      <c r="AIE138" s="78"/>
      <c r="AIF138" s="78"/>
      <c r="AIG138" s="78"/>
      <c r="AIH138" s="78"/>
      <c r="AII138" s="78"/>
      <c r="AIJ138" s="78"/>
      <c r="AIK138" s="78"/>
      <c r="AIL138" s="78"/>
      <c r="AIM138" s="78"/>
      <c r="AIN138" s="78"/>
      <c r="AIO138" s="78"/>
      <c r="AIP138" s="78"/>
      <c r="AIQ138" s="78"/>
      <c r="AIR138" s="78"/>
      <c r="AIS138" s="78"/>
      <c r="AIT138" s="78"/>
      <c r="AIU138" s="78"/>
      <c r="AIV138" s="78"/>
      <c r="AIW138" s="78"/>
      <c r="AIX138" s="78"/>
      <c r="AIY138" s="78"/>
      <c r="AIZ138" s="78"/>
      <c r="AJA138" s="78"/>
      <c r="AJB138" s="78"/>
      <c r="AJC138" s="78"/>
      <c r="AJD138" s="78"/>
      <c r="AJE138" s="78"/>
      <c r="AJF138" s="78"/>
      <c r="AJG138" s="78"/>
      <c r="AJH138" s="78"/>
      <c r="AJI138" s="78"/>
      <c r="AJJ138" s="78"/>
      <c r="AJK138" s="78"/>
      <c r="AJL138" s="78"/>
      <c r="AJM138" s="78"/>
      <c r="AJN138" s="78"/>
      <c r="AJO138" s="78"/>
      <c r="AJP138" s="78"/>
      <c r="AJQ138" s="78"/>
      <c r="AJR138" s="78"/>
      <c r="AJS138" s="78"/>
      <c r="AJT138" s="78"/>
      <c r="AJU138" s="78"/>
      <c r="AJV138" s="78"/>
      <c r="AJW138" s="78"/>
      <c r="AJX138" s="78"/>
      <c r="AJY138" s="78"/>
      <c r="AJZ138" s="78"/>
      <c r="AKA138" s="78"/>
      <c r="AKB138" s="78"/>
      <c r="AKC138" s="78"/>
      <c r="AKD138" s="78"/>
      <c r="AKE138" s="78"/>
      <c r="AKF138" s="78"/>
      <c r="AKG138" s="78"/>
      <c r="AKH138" s="78"/>
      <c r="AKI138" s="78"/>
      <c r="AKJ138" s="78"/>
      <c r="AKK138" s="78"/>
      <c r="AKL138" s="78"/>
      <c r="AKM138" s="78"/>
      <c r="AKN138" s="78"/>
      <c r="AKO138" s="78"/>
      <c r="AKP138" s="78"/>
      <c r="AKQ138" s="78"/>
      <c r="AKR138" s="78"/>
      <c r="AKS138" s="78"/>
      <c r="AKT138" s="78"/>
      <c r="AKU138" s="78"/>
      <c r="AKV138" s="78"/>
      <c r="AKW138" s="78"/>
      <c r="AKX138" s="78"/>
      <c r="AKY138" s="78"/>
      <c r="AKZ138" s="78"/>
      <c r="ALA138" s="78"/>
      <c r="ALB138" s="78"/>
      <c r="ALC138" s="78"/>
      <c r="ALD138" s="78"/>
      <c r="ALE138" s="78"/>
      <c r="ALF138" s="78"/>
      <c r="ALG138" s="78"/>
      <c r="ALH138" s="78"/>
      <c r="ALI138" s="78"/>
      <c r="ALJ138" s="78"/>
      <c r="ALK138" s="78"/>
      <c r="ALL138" s="78"/>
      <c r="ALM138" s="78"/>
      <c r="ALN138" s="78"/>
      <c r="ALO138" s="78"/>
      <c r="ALP138" s="78"/>
      <c r="ALQ138" s="78"/>
      <c r="ALR138" s="78"/>
      <c r="ALS138" s="78"/>
      <c r="ALT138" s="78"/>
      <c r="ALU138" s="78"/>
      <c r="ALV138" s="78"/>
      <c r="ALW138" s="78"/>
      <c r="ALX138" s="78"/>
      <c r="ALY138" s="78"/>
      <c r="ALZ138" s="78"/>
      <c r="AMA138" s="78"/>
      <c r="AMB138" s="78"/>
      <c r="AMC138" s="78"/>
      <c r="AMD138" s="78"/>
      <c r="AME138" s="78"/>
      <c r="AMF138" s="78"/>
      <c r="AMG138" s="78"/>
      <c r="AMH138" s="78"/>
      <c r="AMI138" s="78"/>
      <c r="AMJ138" s="78"/>
      <c r="AMK138" s="78"/>
    </row>
    <row r="139" spans="1:1025" s="79" customFormat="1" ht="44.25" customHeight="1">
      <c r="A139" s="72">
        <v>109</v>
      </c>
      <c r="B139" s="72">
        <v>10</v>
      </c>
      <c r="C139" s="62" t="s">
        <v>411</v>
      </c>
      <c r="D139" s="62" t="s">
        <v>389</v>
      </c>
      <c r="E139" s="62" t="s">
        <v>118</v>
      </c>
      <c r="F139" s="105"/>
      <c r="G139" s="62" t="s">
        <v>412</v>
      </c>
      <c r="H139" s="63">
        <v>47.9</v>
      </c>
      <c r="I139" s="63">
        <v>47.9</v>
      </c>
      <c r="J139" s="62"/>
      <c r="K139" s="78"/>
      <c r="L139" s="78"/>
      <c r="M139" s="92"/>
      <c r="N139" s="62" t="s">
        <v>1016</v>
      </c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78"/>
      <c r="EW139" s="78"/>
      <c r="EX139" s="78"/>
      <c r="EY139" s="78"/>
      <c r="EZ139" s="78"/>
      <c r="FA139" s="78"/>
      <c r="FB139" s="78"/>
      <c r="FC139" s="78"/>
      <c r="FD139" s="78"/>
      <c r="FE139" s="78"/>
      <c r="FF139" s="78"/>
      <c r="FG139" s="78"/>
      <c r="FH139" s="78"/>
      <c r="FI139" s="78"/>
      <c r="FJ139" s="78"/>
      <c r="FK139" s="78"/>
      <c r="FL139" s="78"/>
      <c r="FM139" s="78"/>
      <c r="FN139" s="78"/>
      <c r="FO139" s="78"/>
      <c r="FP139" s="78"/>
      <c r="FQ139" s="78"/>
      <c r="FR139" s="78"/>
      <c r="FS139" s="78"/>
      <c r="FT139" s="78"/>
      <c r="FU139" s="78"/>
      <c r="FV139" s="78"/>
      <c r="FW139" s="78"/>
      <c r="FX139" s="78"/>
      <c r="FY139" s="78"/>
      <c r="FZ139" s="78"/>
      <c r="GA139" s="78"/>
      <c r="GB139" s="78"/>
      <c r="GC139" s="78"/>
      <c r="GD139" s="78"/>
      <c r="GE139" s="78"/>
      <c r="GF139" s="78"/>
      <c r="GG139" s="78"/>
      <c r="GH139" s="78"/>
      <c r="GI139" s="78"/>
      <c r="GJ139" s="78"/>
      <c r="GK139" s="78"/>
      <c r="GL139" s="78"/>
      <c r="GM139" s="78"/>
      <c r="GN139" s="78"/>
      <c r="GO139" s="78"/>
      <c r="GP139" s="78"/>
      <c r="GQ139" s="78"/>
      <c r="GR139" s="78"/>
      <c r="GS139" s="78"/>
      <c r="GT139" s="78"/>
      <c r="GU139" s="78"/>
      <c r="GV139" s="78"/>
      <c r="GW139" s="78"/>
      <c r="GX139" s="78"/>
      <c r="GY139" s="78"/>
      <c r="GZ139" s="78"/>
      <c r="HA139" s="78"/>
      <c r="HB139" s="78"/>
      <c r="HC139" s="78"/>
      <c r="HD139" s="78"/>
      <c r="HE139" s="78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78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78"/>
      <c r="IK139" s="78"/>
      <c r="IL139" s="78"/>
      <c r="IM139" s="78"/>
      <c r="IN139" s="78"/>
      <c r="IO139" s="78"/>
      <c r="IP139" s="78"/>
      <c r="IQ139" s="78"/>
      <c r="IR139" s="78"/>
      <c r="IS139" s="78"/>
      <c r="IT139" s="78"/>
      <c r="IU139" s="78"/>
      <c r="IV139" s="78"/>
      <c r="IW139" s="78"/>
      <c r="IX139" s="78"/>
      <c r="IY139" s="78"/>
      <c r="IZ139" s="78"/>
      <c r="JA139" s="78"/>
      <c r="JB139" s="78"/>
      <c r="JC139" s="78"/>
      <c r="JD139" s="78"/>
      <c r="JE139" s="78"/>
      <c r="JF139" s="78"/>
      <c r="JG139" s="78"/>
      <c r="JH139" s="78"/>
      <c r="JI139" s="78"/>
      <c r="JJ139" s="78"/>
      <c r="JK139" s="78"/>
      <c r="JL139" s="78"/>
      <c r="JM139" s="78"/>
      <c r="JN139" s="78"/>
      <c r="JO139" s="78"/>
      <c r="JP139" s="78"/>
      <c r="JQ139" s="78"/>
      <c r="JR139" s="78"/>
      <c r="JS139" s="78"/>
      <c r="JT139" s="78"/>
      <c r="JU139" s="78"/>
      <c r="JV139" s="78"/>
      <c r="JW139" s="78"/>
      <c r="JX139" s="78"/>
      <c r="JY139" s="78"/>
      <c r="JZ139" s="78"/>
      <c r="KA139" s="78"/>
      <c r="KB139" s="78"/>
      <c r="KC139" s="78"/>
      <c r="KD139" s="78"/>
      <c r="KE139" s="78"/>
      <c r="KF139" s="78"/>
      <c r="KG139" s="78"/>
      <c r="KH139" s="78"/>
      <c r="KI139" s="78"/>
      <c r="KJ139" s="78"/>
      <c r="KK139" s="78"/>
      <c r="KL139" s="78"/>
      <c r="KM139" s="78"/>
      <c r="KN139" s="78"/>
      <c r="KO139" s="78"/>
      <c r="KP139" s="78"/>
      <c r="KQ139" s="78"/>
      <c r="KR139" s="78"/>
      <c r="KS139" s="78"/>
      <c r="KT139" s="78"/>
      <c r="KU139" s="78"/>
      <c r="KV139" s="78"/>
      <c r="KW139" s="78"/>
      <c r="KX139" s="78"/>
      <c r="KY139" s="78"/>
      <c r="KZ139" s="78"/>
      <c r="LA139" s="78"/>
      <c r="LB139" s="78"/>
      <c r="LC139" s="78"/>
      <c r="LD139" s="78"/>
      <c r="LE139" s="78"/>
      <c r="LF139" s="78"/>
      <c r="LG139" s="78"/>
      <c r="LH139" s="78"/>
      <c r="LI139" s="78"/>
      <c r="LJ139" s="78"/>
      <c r="LK139" s="78"/>
      <c r="LL139" s="78"/>
      <c r="LM139" s="78"/>
      <c r="LN139" s="78"/>
      <c r="LO139" s="78"/>
      <c r="LP139" s="78"/>
      <c r="LQ139" s="78"/>
      <c r="LR139" s="78"/>
      <c r="LS139" s="78"/>
      <c r="LT139" s="78"/>
      <c r="LU139" s="78"/>
      <c r="LV139" s="78"/>
      <c r="LW139" s="78"/>
      <c r="LX139" s="78"/>
      <c r="LY139" s="78"/>
      <c r="LZ139" s="78"/>
      <c r="MA139" s="78"/>
      <c r="MB139" s="78"/>
      <c r="MC139" s="78"/>
      <c r="MD139" s="78"/>
      <c r="ME139" s="78"/>
      <c r="MF139" s="78"/>
      <c r="MG139" s="78"/>
      <c r="MH139" s="78"/>
      <c r="MI139" s="78"/>
      <c r="MJ139" s="78"/>
      <c r="MK139" s="78"/>
      <c r="ML139" s="78"/>
      <c r="MM139" s="78"/>
      <c r="MN139" s="78"/>
      <c r="MO139" s="78"/>
      <c r="MP139" s="78"/>
      <c r="MQ139" s="78"/>
      <c r="MR139" s="78"/>
      <c r="MS139" s="78"/>
      <c r="MT139" s="78"/>
      <c r="MU139" s="78"/>
      <c r="MV139" s="78"/>
      <c r="MW139" s="78"/>
      <c r="MX139" s="78"/>
      <c r="MY139" s="78"/>
      <c r="MZ139" s="78"/>
      <c r="NA139" s="78"/>
      <c r="NB139" s="78"/>
      <c r="NC139" s="78"/>
      <c r="ND139" s="78"/>
      <c r="NE139" s="78"/>
      <c r="NF139" s="78"/>
      <c r="NG139" s="78"/>
      <c r="NH139" s="78"/>
      <c r="NI139" s="78"/>
      <c r="NJ139" s="78"/>
      <c r="NK139" s="78"/>
      <c r="NL139" s="78"/>
      <c r="NM139" s="78"/>
      <c r="NN139" s="78"/>
      <c r="NO139" s="78"/>
      <c r="NP139" s="78"/>
      <c r="NQ139" s="78"/>
      <c r="NR139" s="78"/>
      <c r="NS139" s="78"/>
      <c r="NT139" s="78"/>
      <c r="NU139" s="78"/>
      <c r="NV139" s="78"/>
      <c r="NW139" s="78"/>
      <c r="NX139" s="78"/>
      <c r="NY139" s="78"/>
      <c r="NZ139" s="78"/>
      <c r="OA139" s="78"/>
      <c r="OB139" s="78"/>
      <c r="OC139" s="78"/>
      <c r="OD139" s="78"/>
      <c r="OE139" s="78"/>
      <c r="OF139" s="78"/>
      <c r="OG139" s="78"/>
      <c r="OH139" s="78"/>
      <c r="OI139" s="78"/>
      <c r="OJ139" s="78"/>
      <c r="OK139" s="78"/>
      <c r="OL139" s="78"/>
      <c r="OM139" s="78"/>
      <c r="ON139" s="78"/>
      <c r="OO139" s="78"/>
      <c r="OP139" s="78"/>
      <c r="OQ139" s="78"/>
      <c r="OR139" s="78"/>
      <c r="OS139" s="78"/>
      <c r="OT139" s="78"/>
      <c r="OU139" s="78"/>
      <c r="OV139" s="78"/>
      <c r="OW139" s="78"/>
      <c r="OX139" s="78"/>
      <c r="OY139" s="78"/>
      <c r="OZ139" s="78"/>
      <c r="PA139" s="78"/>
      <c r="PB139" s="78"/>
      <c r="PC139" s="78"/>
      <c r="PD139" s="78"/>
      <c r="PE139" s="78"/>
      <c r="PF139" s="78"/>
      <c r="PG139" s="78"/>
      <c r="PH139" s="78"/>
      <c r="PI139" s="78"/>
      <c r="PJ139" s="78"/>
      <c r="PK139" s="78"/>
      <c r="PL139" s="78"/>
      <c r="PM139" s="78"/>
      <c r="PN139" s="78"/>
      <c r="PO139" s="78"/>
      <c r="PP139" s="78"/>
      <c r="PQ139" s="78"/>
      <c r="PR139" s="78"/>
      <c r="PS139" s="78"/>
      <c r="PT139" s="78"/>
      <c r="PU139" s="78"/>
      <c r="PV139" s="78"/>
      <c r="PW139" s="78"/>
      <c r="PX139" s="78"/>
      <c r="PY139" s="78"/>
      <c r="PZ139" s="78"/>
      <c r="QA139" s="78"/>
      <c r="QB139" s="78"/>
      <c r="QC139" s="78"/>
      <c r="QD139" s="78"/>
      <c r="QE139" s="78"/>
      <c r="QF139" s="78"/>
      <c r="QG139" s="78"/>
      <c r="QH139" s="78"/>
      <c r="QI139" s="78"/>
      <c r="QJ139" s="78"/>
      <c r="QK139" s="78"/>
      <c r="QL139" s="78"/>
      <c r="QM139" s="78"/>
      <c r="QN139" s="78"/>
      <c r="QO139" s="78"/>
      <c r="QP139" s="78"/>
      <c r="QQ139" s="78"/>
      <c r="QR139" s="78"/>
      <c r="QS139" s="78"/>
      <c r="QT139" s="78"/>
      <c r="QU139" s="78"/>
      <c r="QV139" s="78"/>
      <c r="QW139" s="78"/>
      <c r="QX139" s="78"/>
      <c r="QY139" s="78"/>
      <c r="QZ139" s="78"/>
      <c r="RA139" s="78"/>
      <c r="RB139" s="78"/>
      <c r="RC139" s="78"/>
      <c r="RD139" s="78"/>
      <c r="RE139" s="78"/>
      <c r="RF139" s="78"/>
      <c r="RG139" s="78"/>
      <c r="RH139" s="78"/>
      <c r="RI139" s="78"/>
      <c r="RJ139" s="78"/>
      <c r="RK139" s="78"/>
      <c r="RL139" s="78"/>
      <c r="RM139" s="78"/>
      <c r="RN139" s="78"/>
      <c r="RO139" s="78"/>
      <c r="RP139" s="78"/>
      <c r="RQ139" s="78"/>
      <c r="RR139" s="78"/>
      <c r="RS139" s="78"/>
      <c r="RT139" s="78"/>
      <c r="RU139" s="78"/>
      <c r="RV139" s="78"/>
      <c r="RW139" s="78"/>
      <c r="RX139" s="78"/>
      <c r="RY139" s="78"/>
      <c r="RZ139" s="78"/>
      <c r="SA139" s="78"/>
      <c r="SB139" s="78"/>
      <c r="SC139" s="78"/>
      <c r="SD139" s="78"/>
      <c r="SE139" s="78"/>
      <c r="SF139" s="78"/>
      <c r="SG139" s="78"/>
      <c r="SH139" s="78"/>
      <c r="SI139" s="78"/>
      <c r="SJ139" s="78"/>
      <c r="SK139" s="78"/>
      <c r="SL139" s="78"/>
      <c r="SM139" s="78"/>
      <c r="SN139" s="78"/>
      <c r="SO139" s="78"/>
      <c r="SP139" s="78"/>
      <c r="SQ139" s="78"/>
      <c r="SR139" s="78"/>
      <c r="SS139" s="78"/>
      <c r="ST139" s="78"/>
      <c r="SU139" s="78"/>
      <c r="SV139" s="78"/>
      <c r="SW139" s="78"/>
      <c r="SX139" s="78"/>
      <c r="SY139" s="78"/>
      <c r="SZ139" s="78"/>
      <c r="TA139" s="78"/>
      <c r="TB139" s="78"/>
      <c r="TC139" s="78"/>
      <c r="TD139" s="78"/>
      <c r="TE139" s="78"/>
      <c r="TF139" s="78"/>
      <c r="TG139" s="78"/>
      <c r="TH139" s="78"/>
      <c r="TI139" s="78"/>
      <c r="TJ139" s="78"/>
      <c r="TK139" s="78"/>
      <c r="TL139" s="78"/>
      <c r="TM139" s="78"/>
      <c r="TN139" s="78"/>
      <c r="TO139" s="78"/>
      <c r="TP139" s="78"/>
      <c r="TQ139" s="78"/>
      <c r="TR139" s="78"/>
      <c r="TS139" s="78"/>
      <c r="TT139" s="78"/>
      <c r="TU139" s="78"/>
      <c r="TV139" s="78"/>
      <c r="TW139" s="78"/>
      <c r="TX139" s="78"/>
      <c r="TY139" s="78"/>
      <c r="TZ139" s="78"/>
      <c r="UA139" s="78"/>
      <c r="UB139" s="78"/>
      <c r="UC139" s="78"/>
      <c r="UD139" s="78"/>
      <c r="UE139" s="78"/>
      <c r="UF139" s="78"/>
      <c r="UG139" s="78"/>
      <c r="UH139" s="78"/>
      <c r="UI139" s="78"/>
      <c r="UJ139" s="78"/>
      <c r="UK139" s="78"/>
      <c r="UL139" s="78"/>
      <c r="UM139" s="78"/>
      <c r="UN139" s="78"/>
      <c r="UO139" s="78"/>
      <c r="UP139" s="78"/>
      <c r="UQ139" s="78"/>
      <c r="UR139" s="78"/>
      <c r="US139" s="78"/>
      <c r="UT139" s="78"/>
      <c r="UU139" s="78"/>
      <c r="UV139" s="78"/>
      <c r="UW139" s="78"/>
      <c r="UX139" s="78"/>
      <c r="UY139" s="78"/>
      <c r="UZ139" s="78"/>
      <c r="VA139" s="78"/>
      <c r="VB139" s="78"/>
      <c r="VC139" s="78"/>
      <c r="VD139" s="78"/>
      <c r="VE139" s="78"/>
      <c r="VF139" s="78"/>
      <c r="VG139" s="78"/>
      <c r="VH139" s="78"/>
      <c r="VI139" s="78"/>
      <c r="VJ139" s="78"/>
      <c r="VK139" s="78"/>
      <c r="VL139" s="78"/>
      <c r="VM139" s="78"/>
      <c r="VN139" s="78"/>
      <c r="VO139" s="78"/>
      <c r="VP139" s="78"/>
      <c r="VQ139" s="78"/>
      <c r="VR139" s="78"/>
      <c r="VS139" s="78"/>
      <c r="VT139" s="78"/>
      <c r="VU139" s="78"/>
      <c r="VV139" s="78"/>
      <c r="VW139" s="78"/>
      <c r="VX139" s="78"/>
      <c r="VY139" s="78"/>
      <c r="VZ139" s="78"/>
      <c r="WA139" s="78"/>
      <c r="WB139" s="78"/>
      <c r="WC139" s="78"/>
      <c r="WD139" s="78"/>
      <c r="WE139" s="78"/>
      <c r="WF139" s="78"/>
      <c r="WG139" s="78"/>
      <c r="WH139" s="78"/>
      <c r="WI139" s="78"/>
      <c r="WJ139" s="78"/>
      <c r="WK139" s="78"/>
      <c r="WL139" s="78"/>
      <c r="WM139" s="78"/>
      <c r="WN139" s="78"/>
      <c r="WO139" s="78"/>
      <c r="WP139" s="78"/>
      <c r="WQ139" s="78"/>
      <c r="WR139" s="78"/>
      <c r="WS139" s="78"/>
      <c r="WT139" s="78"/>
      <c r="WU139" s="78"/>
      <c r="WV139" s="78"/>
      <c r="WW139" s="78"/>
      <c r="WX139" s="78"/>
      <c r="WY139" s="78"/>
      <c r="WZ139" s="78"/>
      <c r="XA139" s="78"/>
      <c r="XB139" s="78"/>
      <c r="XC139" s="78"/>
      <c r="XD139" s="78"/>
      <c r="XE139" s="78"/>
      <c r="XF139" s="78"/>
      <c r="XG139" s="78"/>
      <c r="XH139" s="78"/>
      <c r="XI139" s="78"/>
      <c r="XJ139" s="78"/>
      <c r="XK139" s="78"/>
      <c r="XL139" s="78"/>
      <c r="XM139" s="78"/>
      <c r="XN139" s="78"/>
      <c r="XO139" s="78"/>
      <c r="XP139" s="78"/>
      <c r="XQ139" s="78"/>
      <c r="XR139" s="78"/>
      <c r="XS139" s="78"/>
      <c r="XT139" s="78"/>
      <c r="XU139" s="78"/>
      <c r="XV139" s="78"/>
      <c r="XW139" s="78"/>
      <c r="XX139" s="78"/>
      <c r="XY139" s="78"/>
      <c r="XZ139" s="78"/>
      <c r="YA139" s="78"/>
      <c r="YB139" s="78"/>
      <c r="YC139" s="78"/>
      <c r="YD139" s="78"/>
      <c r="YE139" s="78"/>
      <c r="YF139" s="78"/>
      <c r="YG139" s="78"/>
      <c r="YH139" s="78"/>
      <c r="YI139" s="78"/>
      <c r="YJ139" s="78"/>
      <c r="YK139" s="78"/>
      <c r="YL139" s="78"/>
      <c r="YM139" s="78"/>
      <c r="YN139" s="78"/>
      <c r="YO139" s="78"/>
      <c r="YP139" s="78"/>
      <c r="YQ139" s="78"/>
      <c r="YR139" s="78"/>
      <c r="YS139" s="78"/>
      <c r="YT139" s="78"/>
      <c r="YU139" s="78"/>
      <c r="YV139" s="78"/>
      <c r="YW139" s="78"/>
      <c r="YX139" s="78"/>
      <c r="YY139" s="78"/>
      <c r="YZ139" s="78"/>
      <c r="ZA139" s="78"/>
      <c r="ZB139" s="78"/>
      <c r="ZC139" s="78"/>
      <c r="ZD139" s="78"/>
      <c r="ZE139" s="78"/>
      <c r="ZF139" s="78"/>
      <c r="ZG139" s="78"/>
      <c r="ZH139" s="78"/>
      <c r="ZI139" s="78"/>
      <c r="ZJ139" s="78"/>
      <c r="ZK139" s="78"/>
      <c r="ZL139" s="78"/>
      <c r="ZM139" s="78"/>
      <c r="ZN139" s="78"/>
      <c r="ZO139" s="78"/>
      <c r="ZP139" s="78"/>
      <c r="ZQ139" s="78"/>
      <c r="ZR139" s="78"/>
      <c r="ZS139" s="78"/>
      <c r="ZT139" s="78"/>
      <c r="ZU139" s="78"/>
      <c r="ZV139" s="78"/>
      <c r="ZW139" s="78"/>
      <c r="ZX139" s="78"/>
      <c r="ZY139" s="78"/>
      <c r="ZZ139" s="78"/>
      <c r="AAA139" s="78"/>
      <c r="AAB139" s="78"/>
      <c r="AAC139" s="78"/>
      <c r="AAD139" s="78"/>
      <c r="AAE139" s="78"/>
      <c r="AAF139" s="78"/>
      <c r="AAG139" s="78"/>
      <c r="AAH139" s="78"/>
      <c r="AAI139" s="78"/>
      <c r="AAJ139" s="78"/>
      <c r="AAK139" s="78"/>
      <c r="AAL139" s="78"/>
      <c r="AAM139" s="78"/>
      <c r="AAN139" s="78"/>
      <c r="AAO139" s="78"/>
      <c r="AAP139" s="78"/>
      <c r="AAQ139" s="78"/>
      <c r="AAR139" s="78"/>
      <c r="AAS139" s="78"/>
      <c r="AAT139" s="78"/>
      <c r="AAU139" s="78"/>
      <c r="AAV139" s="78"/>
      <c r="AAW139" s="78"/>
      <c r="AAX139" s="78"/>
      <c r="AAY139" s="78"/>
      <c r="AAZ139" s="78"/>
      <c r="ABA139" s="78"/>
      <c r="ABB139" s="78"/>
      <c r="ABC139" s="78"/>
      <c r="ABD139" s="78"/>
      <c r="ABE139" s="78"/>
      <c r="ABF139" s="78"/>
      <c r="ABG139" s="78"/>
      <c r="ABH139" s="78"/>
      <c r="ABI139" s="78"/>
      <c r="ABJ139" s="78"/>
      <c r="ABK139" s="78"/>
      <c r="ABL139" s="78"/>
      <c r="ABM139" s="78"/>
      <c r="ABN139" s="78"/>
      <c r="ABO139" s="78"/>
      <c r="ABP139" s="78"/>
      <c r="ABQ139" s="78"/>
      <c r="ABR139" s="78"/>
      <c r="ABS139" s="78"/>
      <c r="ABT139" s="78"/>
      <c r="ABU139" s="78"/>
      <c r="ABV139" s="78"/>
      <c r="ABW139" s="78"/>
      <c r="ABX139" s="78"/>
      <c r="ABY139" s="78"/>
      <c r="ABZ139" s="78"/>
      <c r="ACA139" s="78"/>
      <c r="ACB139" s="78"/>
      <c r="ACC139" s="78"/>
      <c r="ACD139" s="78"/>
      <c r="ACE139" s="78"/>
      <c r="ACF139" s="78"/>
      <c r="ACG139" s="78"/>
      <c r="ACH139" s="78"/>
      <c r="ACI139" s="78"/>
      <c r="ACJ139" s="78"/>
      <c r="ACK139" s="78"/>
      <c r="ACL139" s="78"/>
      <c r="ACM139" s="78"/>
      <c r="ACN139" s="78"/>
      <c r="ACO139" s="78"/>
      <c r="ACP139" s="78"/>
      <c r="ACQ139" s="78"/>
      <c r="ACR139" s="78"/>
      <c r="ACS139" s="78"/>
      <c r="ACT139" s="78"/>
      <c r="ACU139" s="78"/>
      <c r="ACV139" s="78"/>
      <c r="ACW139" s="78"/>
      <c r="ACX139" s="78"/>
      <c r="ACY139" s="78"/>
      <c r="ACZ139" s="78"/>
      <c r="ADA139" s="78"/>
      <c r="ADB139" s="78"/>
      <c r="ADC139" s="78"/>
      <c r="ADD139" s="78"/>
      <c r="ADE139" s="78"/>
      <c r="ADF139" s="78"/>
      <c r="ADG139" s="78"/>
      <c r="ADH139" s="78"/>
      <c r="ADI139" s="78"/>
      <c r="ADJ139" s="78"/>
      <c r="ADK139" s="78"/>
      <c r="ADL139" s="78"/>
      <c r="ADM139" s="78"/>
      <c r="ADN139" s="78"/>
      <c r="ADO139" s="78"/>
      <c r="ADP139" s="78"/>
      <c r="ADQ139" s="78"/>
      <c r="ADR139" s="78"/>
      <c r="ADS139" s="78"/>
      <c r="ADT139" s="78"/>
      <c r="ADU139" s="78"/>
      <c r="ADV139" s="78"/>
      <c r="ADW139" s="78"/>
      <c r="ADX139" s="78"/>
      <c r="ADY139" s="78"/>
      <c r="ADZ139" s="78"/>
      <c r="AEA139" s="78"/>
      <c r="AEB139" s="78"/>
      <c r="AEC139" s="78"/>
      <c r="AED139" s="78"/>
      <c r="AEE139" s="78"/>
      <c r="AEF139" s="78"/>
      <c r="AEG139" s="78"/>
      <c r="AEH139" s="78"/>
      <c r="AEI139" s="78"/>
      <c r="AEJ139" s="78"/>
      <c r="AEK139" s="78"/>
      <c r="AEL139" s="78"/>
      <c r="AEM139" s="78"/>
      <c r="AEN139" s="78"/>
      <c r="AEO139" s="78"/>
      <c r="AEP139" s="78"/>
      <c r="AEQ139" s="78"/>
      <c r="AER139" s="78"/>
      <c r="AES139" s="78"/>
      <c r="AET139" s="78"/>
      <c r="AEU139" s="78"/>
      <c r="AEV139" s="78"/>
      <c r="AEW139" s="78"/>
      <c r="AEX139" s="78"/>
      <c r="AEY139" s="78"/>
      <c r="AEZ139" s="78"/>
      <c r="AFA139" s="78"/>
      <c r="AFB139" s="78"/>
      <c r="AFC139" s="78"/>
      <c r="AFD139" s="78"/>
      <c r="AFE139" s="78"/>
      <c r="AFF139" s="78"/>
      <c r="AFG139" s="78"/>
      <c r="AFH139" s="78"/>
      <c r="AFI139" s="78"/>
      <c r="AFJ139" s="78"/>
      <c r="AFK139" s="78"/>
      <c r="AFL139" s="78"/>
      <c r="AFM139" s="78"/>
      <c r="AFN139" s="78"/>
      <c r="AFO139" s="78"/>
      <c r="AFP139" s="78"/>
      <c r="AFQ139" s="78"/>
      <c r="AFR139" s="78"/>
      <c r="AFS139" s="78"/>
      <c r="AFT139" s="78"/>
      <c r="AFU139" s="78"/>
      <c r="AFV139" s="78"/>
      <c r="AFW139" s="78"/>
      <c r="AFX139" s="78"/>
      <c r="AFY139" s="78"/>
      <c r="AFZ139" s="78"/>
      <c r="AGA139" s="78"/>
      <c r="AGB139" s="78"/>
      <c r="AGC139" s="78"/>
      <c r="AGD139" s="78"/>
      <c r="AGE139" s="78"/>
      <c r="AGF139" s="78"/>
      <c r="AGG139" s="78"/>
      <c r="AGH139" s="78"/>
      <c r="AGI139" s="78"/>
      <c r="AGJ139" s="78"/>
      <c r="AGK139" s="78"/>
      <c r="AGL139" s="78"/>
      <c r="AGM139" s="78"/>
      <c r="AGN139" s="78"/>
      <c r="AGO139" s="78"/>
      <c r="AGP139" s="78"/>
      <c r="AGQ139" s="78"/>
      <c r="AGR139" s="78"/>
      <c r="AGS139" s="78"/>
      <c r="AGT139" s="78"/>
      <c r="AGU139" s="78"/>
      <c r="AGV139" s="78"/>
      <c r="AGW139" s="78"/>
      <c r="AGX139" s="78"/>
      <c r="AGY139" s="78"/>
      <c r="AGZ139" s="78"/>
      <c r="AHA139" s="78"/>
      <c r="AHB139" s="78"/>
      <c r="AHC139" s="78"/>
      <c r="AHD139" s="78"/>
      <c r="AHE139" s="78"/>
      <c r="AHF139" s="78"/>
      <c r="AHG139" s="78"/>
      <c r="AHH139" s="78"/>
      <c r="AHI139" s="78"/>
      <c r="AHJ139" s="78"/>
      <c r="AHK139" s="78"/>
      <c r="AHL139" s="78"/>
      <c r="AHM139" s="78"/>
      <c r="AHN139" s="78"/>
      <c r="AHO139" s="78"/>
      <c r="AHP139" s="78"/>
      <c r="AHQ139" s="78"/>
      <c r="AHR139" s="78"/>
      <c r="AHS139" s="78"/>
      <c r="AHT139" s="78"/>
      <c r="AHU139" s="78"/>
      <c r="AHV139" s="78"/>
      <c r="AHW139" s="78"/>
      <c r="AHX139" s="78"/>
      <c r="AHY139" s="78"/>
      <c r="AHZ139" s="78"/>
      <c r="AIA139" s="78"/>
      <c r="AIB139" s="78"/>
      <c r="AIC139" s="78"/>
      <c r="AID139" s="78"/>
      <c r="AIE139" s="78"/>
      <c r="AIF139" s="78"/>
      <c r="AIG139" s="78"/>
      <c r="AIH139" s="78"/>
      <c r="AII139" s="78"/>
      <c r="AIJ139" s="78"/>
      <c r="AIK139" s="78"/>
      <c r="AIL139" s="78"/>
      <c r="AIM139" s="78"/>
      <c r="AIN139" s="78"/>
      <c r="AIO139" s="78"/>
      <c r="AIP139" s="78"/>
      <c r="AIQ139" s="78"/>
      <c r="AIR139" s="78"/>
      <c r="AIS139" s="78"/>
      <c r="AIT139" s="78"/>
      <c r="AIU139" s="78"/>
      <c r="AIV139" s="78"/>
      <c r="AIW139" s="78"/>
      <c r="AIX139" s="78"/>
      <c r="AIY139" s="78"/>
      <c r="AIZ139" s="78"/>
      <c r="AJA139" s="78"/>
      <c r="AJB139" s="78"/>
      <c r="AJC139" s="78"/>
      <c r="AJD139" s="78"/>
      <c r="AJE139" s="78"/>
      <c r="AJF139" s="78"/>
      <c r="AJG139" s="78"/>
      <c r="AJH139" s="78"/>
      <c r="AJI139" s="78"/>
      <c r="AJJ139" s="78"/>
      <c r="AJK139" s="78"/>
      <c r="AJL139" s="78"/>
      <c r="AJM139" s="78"/>
      <c r="AJN139" s="78"/>
      <c r="AJO139" s="78"/>
      <c r="AJP139" s="78"/>
      <c r="AJQ139" s="78"/>
      <c r="AJR139" s="78"/>
      <c r="AJS139" s="78"/>
      <c r="AJT139" s="78"/>
      <c r="AJU139" s="78"/>
      <c r="AJV139" s="78"/>
      <c r="AJW139" s="78"/>
      <c r="AJX139" s="78"/>
      <c r="AJY139" s="78"/>
      <c r="AJZ139" s="78"/>
      <c r="AKA139" s="78"/>
      <c r="AKB139" s="78"/>
      <c r="AKC139" s="78"/>
      <c r="AKD139" s="78"/>
      <c r="AKE139" s="78"/>
      <c r="AKF139" s="78"/>
      <c r="AKG139" s="78"/>
      <c r="AKH139" s="78"/>
      <c r="AKI139" s="78"/>
      <c r="AKJ139" s="78"/>
      <c r="AKK139" s="78"/>
      <c r="AKL139" s="78"/>
      <c r="AKM139" s="78"/>
      <c r="AKN139" s="78"/>
      <c r="AKO139" s="78"/>
      <c r="AKP139" s="78"/>
      <c r="AKQ139" s="78"/>
      <c r="AKR139" s="78"/>
      <c r="AKS139" s="78"/>
      <c r="AKT139" s="78"/>
      <c r="AKU139" s="78"/>
      <c r="AKV139" s="78"/>
      <c r="AKW139" s="78"/>
      <c r="AKX139" s="78"/>
      <c r="AKY139" s="78"/>
      <c r="AKZ139" s="78"/>
      <c r="ALA139" s="78"/>
      <c r="ALB139" s="78"/>
      <c r="ALC139" s="78"/>
      <c r="ALD139" s="78"/>
      <c r="ALE139" s="78"/>
      <c r="ALF139" s="78"/>
      <c r="ALG139" s="78"/>
      <c r="ALH139" s="78"/>
      <c r="ALI139" s="78"/>
      <c r="ALJ139" s="78"/>
      <c r="ALK139" s="78"/>
      <c r="ALL139" s="78"/>
      <c r="ALM139" s="78"/>
      <c r="ALN139" s="78"/>
      <c r="ALO139" s="78"/>
      <c r="ALP139" s="78"/>
      <c r="ALQ139" s="78"/>
      <c r="ALR139" s="78"/>
      <c r="ALS139" s="78"/>
      <c r="ALT139" s="78"/>
      <c r="ALU139" s="78"/>
      <c r="ALV139" s="78"/>
      <c r="ALW139" s="78"/>
      <c r="ALX139" s="78"/>
      <c r="ALY139" s="78"/>
      <c r="ALZ139" s="78"/>
      <c r="AMA139" s="78"/>
      <c r="AMB139" s="78"/>
      <c r="AMC139" s="78"/>
      <c r="AMD139" s="78"/>
      <c r="AME139" s="78"/>
      <c r="AMF139" s="78"/>
      <c r="AMG139" s="78"/>
      <c r="AMH139" s="78"/>
      <c r="AMI139" s="78"/>
      <c r="AMJ139" s="78"/>
      <c r="AMK139" s="78"/>
    </row>
    <row r="140" spans="1:1025" s="80" customFormat="1" ht="37.5" customHeight="1">
      <c r="A140" s="133"/>
      <c r="B140" s="102"/>
      <c r="C140" s="101"/>
      <c r="D140" s="101"/>
      <c r="E140" s="101"/>
      <c r="F140" s="102"/>
      <c r="G140" s="101"/>
      <c r="H140" s="129">
        <f>H139+H138+H137+H136+H135+H134+H133+H132+H131+H130</f>
        <v>881.40000000000009</v>
      </c>
      <c r="I140" s="129">
        <f>I139+I138+I137+I136+I135+I134+I133+I132+I131+I130</f>
        <v>274.7</v>
      </c>
      <c r="J140" s="130" t="e">
        <f>SUM(#REF!)</f>
        <v>#REF!</v>
      </c>
      <c r="K140" s="130" t="e">
        <f>SUM(#REF!)</f>
        <v>#REF!</v>
      </c>
      <c r="L140" s="130" t="e">
        <f>SUM(#REF!)</f>
        <v>#REF!</v>
      </c>
      <c r="M140" s="130"/>
      <c r="N140" s="101"/>
    </row>
    <row r="141" spans="1:1025" s="80" customFormat="1" ht="39.75" customHeight="1">
      <c r="A141" s="255" t="s">
        <v>353</v>
      </c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</row>
    <row r="142" spans="1:1025" s="79" customFormat="1" ht="35.25" customHeight="1">
      <c r="A142" s="72">
        <v>110</v>
      </c>
      <c r="B142" s="72">
        <v>1</v>
      </c>
      <c r="C142" s="62" t="s">
        <v>252</v>
      </c>
      <c r="D142" s="62" t="s">
        <v>97</v>
      </c>
      <c r="E142" s="62" t="s">
        <v>129</v>
      </c>
      <c r="F142" s="63"/>
      <c r="G142" s="62" t="s">
        <v>262</v>
      </c>
      <c r="H142" s="63">
        <v>31</v>
      </c>
      <c r="I142" s="63">
        <v>31</v>
      </c>
      <c r="J142" s="197">
        <v>4</v>
      </c>
      <c r="K142" s="19"/>
      <c r="L142" s="62" t="s">
        <v>857</v>
      </c>
      <c r="M142" s="92"/>
      <c r="N142" s="62" t="s">
        <v>857</v>
      </c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  <c r="DV142" s="78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/>
      <c r="ER142" s="78"/>
      <c r="ES142" s="78"/>
      <c r="ET142" s="78"/>
      <c r="EU142" s="78"/>
      <c r="EV142" s="78"/>
      <c r="EW142" s="78"/>
      <c r="EX142" s="78"/>
      <c r="EY142" s="78"/>
      <c r="EZ142" s="78"/>
      <c r="FA142" s="78"/>
      <c r="FB142" s="78"/>
      <c r="FC142" s="78"/>
      <c r="FD142" s="78"/>
      <c r="FE142" s="78"/>
      <c r="FF142" s="78"/>
      <c r="FG142" s="78"/>
      <c r="FH142" s="78"/>
      <c r="FI142" s="78"/>
      <c r="FJ142" s="78"/>
      <c r="FK142" s="78"/>
      <c r="FL142" s="78"/>
      <c r="FM142" s="78"/>
      <c r="FN142" s="78"/>
      <c r="FO142" s="78"/>
      <c r="FP142" s="78"/>
      <c r="FQ142" s="78"/>
      <c r="FR142" s="78"/>
      <c r="FS142" s="78"/>
      <c r="FT142" s="78"/>
      <c r="FU142" s="78"/>
      <c r="FV142" s="78"/>
      <c r="FW142" s="78"/>
      <c r="FX142" s="78"/>
      <c r="FY142" s="78"/>
      <c r="FZ142" s="78"/>
      <c r="GA142" s="78"/>
      <c r="GB142" s="78"/>
      <c r="GC142" s="78"/>
      <c r="GD142" s="78"/>
      <c r="GE142" s="78"/>
      <c r="GF142" s="78"/>
      <c r="GG142" s="78"/>
      <c r="GH142" s="78"/>
      <c r="GI142" s="78"/>
      <c r="GJ142" s="78"/>
      <c r="GK142" s="78"/>
      <c r="GL142" s="78"/>
      <c r="GM142" s="78"/>
      <c r="GN142" s="78"/>
      <c r="GO142" s="78"/>
      <c r="GP142" s="78"/>
      <c r="GQ142" s="78"/>
      <c r="GR142" s="78"/>
      <c r="GS142" s="78"/>
      <c r="GT142" s="78"/>
      <c r="GU142" s="78"/>
      <c r="GV142" s="78"/>
      <c r="GW142" s="78"/>
      <c r="GX142" s="78"/>
      <c r="GY142" s="78"/>
      <c r="GZ142" s="78"/>
      <c r="HA142" s="78"/>
      <c r="HB142" s="78"/>
      <c r="HC142" s="78"/>
      <c r="HD142" s="78"/>
      <c r="HE142" s="78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78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78"/>
      <c r="IK142" s="78"/>
      <c r="IL142" s="78"/>
      <c r="IM142" s="78"/>
      <c r="IN142" s="78"/>
      <c r="IO142" s="78"/>
      <c r="IP142" s="78"/>
      <c r="IQ142" s="78"/>
      <c r="IR142" s="78"/>
      <c r="IS142" s="78"/>
      <c r="IT142" s="78"/>
      <c r="IU142" s="78"/>
      <c r="IV142" s="78"/>
      <c r="IW142" s="78"/>
      <c r="IX142" s="78"/>
      <c r="IY142" s="78"/>
      <c r="IZ142" s="78"/>
      <c r="JA142" s="78"/>
      <c r="JB142" s="78"/>
      <c r="JC142" s="78"/>
      <c r="JD142" s="78"/>
      <c r="JE142" s="78"/>
      <c r="JF142" s="78"/>
      <c r="JG142" s="78"/>
      <c r="JH142" s="78"/>
      <c r="JI142" s="78"/>
      <c r="JJ142" s="78"/>
      <c r="JK142" s="78"/>
      <c r="JL142" s="78"/>
      <c r="JM142" s="78"/>
      <c r="JN142" s="78"/>
      <c r="JO142" s="78"/>
      <c r="JP142" s="78"/>
      <c r="JQ142" s="78"/>
      <c r="JR142" s="78"/>
      <c r="JS142" s="78"/>
      <c r="JT142" s="78"/>
      <c r="JU142" s="78"/>
      <c r="JV142" s="78"/>
      <c r="JW142" s="78"/>
      <c r="JX142" s="78"/>
      <c r="JY142" s="78"/>
      <c r="JZ142" s="78"/>
      <c r="KA142" s="78"/>
      <c r="KB142" s="78"/>
      <c r="KC142" s="78"/>
      <c r="KD142" s="78"/>
      <c r="KE142" s="78"/>
      <c r="KF142" s="78"/>
      <c r="KG142" s="78"/>
      <c r="KH142" s="78"/>
      <c r="KI142" s="78"/>
      <c r="KJ142" s="78"/>
      <c r="KK142" s="78"/>
      <c r="KL142" s="78"/>
      <c r="KM142" s="78"/>
      <c r="KN142" s="78"/>
      <c r="KO142" s="78"/>
      <c r="KP142" s="78"/>
      <c r="KQ142" s="78"/>
      <c r="KR142" s="78"/>
      <c r="KS142" s="78"/>
      <c r="KT142" s="78"/>
      <c r="KU142" s="78"/>
      <c r="KV142" s="78"/>
      <c r="KW142" s="78"/>
      <c r="KX142" s="78"/>
      <c r="KY142" s="78"/>
      <c r="KZ142" s="78"/>
      <c r="LA142" s="78"/>
      <c r="LB142" s="78"/>
      <c r="LC142" s="78"/>
      <c r="LD142" s="78"/>
      <c r="LE142" s="78"/>
      <c r="LF142" s="78"/>
      <c r="LG142" s="78"/>
      <c r="LH142" s="78"/>
      <c r="LI142" s="78"/>
      <c r="LJ142" s="78"/>
      <c r="LK142" s="78"/>
      <c r="LL142" s="78"/>
      <c r="LM142" s="78"/>
      <c r="LN142" s="78"/>
      <c r="LO142" s="78"/>
      <c r="LP142" s="78"/>
      <c r="LQ142" s="78"/>
      <c r="LR142" s="78"/>
      <c r="LS142" s="78"/>
      <c r="LT142" s="78"/>
      <c r="LU142" s="78"/>
      <c r="LV142" s="78"/>
      <c r="LW142" s="78"/>
      <c r="LX142" s="78"/>
      <c r="LY142" s="78"/>
      <c r="LZ142" s="78"/>
      <c r="MA142" s="78"/>
      <c r="MB142" s="78"/>
      <c r="MC142" s="78"/>
      <c r="MD142" s="78"/>
      <c r="ME142" s="78"/>
      <c r="MF142" s="78"/>
      <c r="MG142" s="78"/>
      <c r="MH142" s="78"/>
      <c r="MI142" s="78"/>
      <c r="MJ142" s="78"/>
      <c r="MK142" s="78"/>
      <c r="ML142" s="78"/>
      <c r="MM142" s="78"/>
      <c r="MN142" s="78"/>
      <c r="MO142" s="78"/>
      <c r="MP142" s="78"/>
      <c r="MQ142" s="78"/>
      <c r="MR142" s="78"/>
      <c r="MS142" s="78"/>
      <c r="MT142" s="78"/>
      <c r="MU142" s="78"/>
      <c r="MV142" s="78"/>
      <c r="MW142" s="78"/>
      <c r="MX142" s="78"/>
      <c r="MY142" s="78"/>
      <c r="MZ142" s="78"/>
      <c r="NA142" s="78"/>
      <c r="NB142" s="78"/>
      <c r="NC142" s="78"/>
      <c r="ND142" s="78"/>
      <c r="NE142" s="78"/>
      <c r="NF142" s="78"/>
      <c r="NG142" s="78"/>
      <c r="NH142" s="78"/>
      <c r="NI142" s="78"/>
      <c r="NJ142" s="78"/>
      <c r="NK142" s="78"/>
      <c r="NL142" s="78"/>
      <c r="NM142" s="78"/>
      <c r="NN142" s="78"/>
      <c r="NO142" s="78"/>
      <c r="NP142" s="78"/>
      <c r="NQ142" s="78"/>
      <c r="NR142" s="78"/>
      <c r="NS142" s="78"/>
      <c r="NT142" s="78"/>
      <c r="NU142" s="78"/>
      <c r="NV142" s="78"/>
      <c r="NW142" s="78"/>
      <c r="NX142" s="78"/>
      <c r="NY142" s="78"/>
      <c r="NZ142" s="78"/>
      <c r="OA142" s="78"/>
      <c r="OB142" s="78"/>
      <c r="OC142" s="78"/>
      <c r="OD142" s="78"/>
      <c r="OE142" s="78"/>
      <c r="OF142" s="78"/>
      <c r="OG142" s="78"/>
      <c r="OH142" s="78"/>
      <c r="OI142" s="78"/>
      <c r="OJ142" s="78"/>
      <c r="OK142" s="78"/>
      <c r="OL142" s="78"/>
      <c r="OM142" s="78"/>
      <c r="ON142" s="78"/>
      <c r="OO142" s="78"/>
      <c r="OP142" s="78"/>
      <c r="OQ142" s="78"/>
      <c r="OR142" s="78"/>
      <c r="OS142" s="78"/>
      <c r="OT142" s="78"/>
      <c r="OU142" s="78"/>
      <c r="OV142" s="78"/>
      <c r="OW142" s="78"/>
      <c r="OX142" s="78"/>
      <c r="OY142" s="78"/>
      <c r="OZ142" s="78"/>
      <c r="PA142" s="78"/>
      <c r="PB142" s="78"/>
      <c r="PC142" s="78"/>
      <c r="PD142" s="78"/>
      <c r="PE142" s="78"/>
      <c r="PF142" s="78"/>
      <c r="PG142" s="78"/>
      <c r="PH142" s="78"/>
      <c r="PI142" s="78"/>
      <c r="PJ142" s="78"/>
      <c r="PK142" s="78"/>
      <c r="PL142" s="78"/>
      <c r="PM142" s="78"/>
      <c r="PN142" s="78"/>
      <c r="PO142" s="78"/>
      <c r="PP142" s="78"/>
      <c r="PQ142" s="78"/>
      <c r="PR142" s="78"/>
      <c r="PS142" s="78"/>
      <c r="PT142" s="78"/>
      <c r="PU142" s="78"/>
      <c r="PV142" s="78"/>
      <c r="PW142" s="78"/>
      <c r="PX142" s="78"/>
      <c r="PY142" s="78"/>
      <c r="PZ142" s="78"/>
      <c r="QA142" s="78"/>
      <c r="QB142" s="78"/>
      <c r="QC142" s="78"/>
      <c r="QD142" s="78"/>
      <c r="QE142" s="78"/>
      <c r="QF142" s="78"/>
      <c r="QG142" s="78"/>
      <c r="QH142" s="78"/>
      <c r="QI142" s="78"/>
      <c r="QJ142" s="78"/>
      <c r="QK142" s="78"/>
      <c r="QL142" s="78"/>
      <c r="QM142" s="78"/>
      <c r="QN142" s="78"/>
      <c r="QO142" s="78"/>
      <c r="QP142" s="78"/>
      <c r="QQ142" s="78"/>
      <c r="QR142" s="78"/>
      <c r="QS142" s="78"/>
      <c r="QT142" s="78"/>
      <c r="QU142" s="78"/>
      <c r="QV142" s="78"/>
      <c r="QW142" s="78"/>
      <c r="QX142" s="78"/>
      <c r="QY142" s="78"/>
      <c r="QZ142" s="78"/>
      <c r="RA142" s="78"/>
      <c r="RB142" s="78"/>
      <c r="RC142" s="78"/>
      <c r="RD142" s="78"/>
      <c r="RE142" s="78"/>
      <c r="RF142" s="78"/>
      <c r="RG142" s="78"/>
      <c r="RH142" s="78"/>
      <c r="RI142" s="78"/>
      <c r="RJ142" s="78"/>
      <c r="RK142" s="78"/>
      <c r="RL142" s="78"/>
      <c r="RM142" s="78"/>
      <c r="RN142" s="78"/>
      <c r="RO142" s="78"/>
      <c r="RP142" s="78"/>
      <c r="RQ142" s="78"/>
      <c r="RR142" s="78"/>
      <c r="RS142" s="78"/>
      <c r="RT142" s="78"/>
      <c r="RU142" s="78"/>
      <c r="RV142" s="78"/>
      <c r="RW142" s="78"/>
      <c r="RX142" s="78"/>
      <c r="RY142" s="78"/>
      <c r="RZ142" s="78"/>
      <c r="SA142" s="78"/>
      <c r="SB142" s="78"/>
      <c r="SC142" s="78"/>
      <c r="SD142" s="78"/>
      <c r="SE142" s="78"/>
      <c r="SF142" s="78"/>
      <c r="SG142" s="78"/>
      <c r="SH142" s="78"/>
      <c r="SI142" s="78"/>
      <c r="SJ142" s="78"/>
      <c r="SK142" s="78"/>
      <c r="SL142" s="78"/>
      <c r="SM142" s="78"/>
      <c r="SN142" s="78"/>
      <c r="SO142" s="78"/>
      <c r="SP142" s="78"/>
      <c r="SQ142" s="78"/>
      <c r="SR142" s="78"/>
      <c r="SS142" s="78"/>
      <c r="ST142" s="78"/>
      <c r="SU142" s="78"/>
      <c r="SV142" s="78"/>
      <c r="SW142" s="78"/>
      <c r="SX142" s="78"/>
      <c r="SY142" s="78"/>
      <c r="SZ142" s="78"/>
      <c r="TA142" s="78"/>
      <c r="TB142" s="78"/>
      <c r="TC142" s="78"/>
      <c r="TD142" s="78"/>
      <c r="TE142" s="78"/>
      <c r="TF142" s="78"/>
      <c r="TG142" s="78"/>
      <c r="TH142" s="78"/>
      <c r="TI142" s="78"/>
      <c r="TJ142" s="78"/>
      <c r="TK142" s="78"/>
      <c r="TL142" s="78"/>
      <c r="TM142" s="78"/>
      <c r="TN142" s="78"/>
      <c r="TO142" s="78"/>
      <c r="TP142" s="78"/>
      <c r="TQ142" s="78"/>
      <c r="TR142" s="78"/>
      <c r="TS142" s="78"/>
      <c r="TT142" s="78"/>
      <c r="TU142" s="78"/>
      <c r="TV142" s="78"/>
      <c r="TW142" s="78"/>
      <c r="TX142" s="78"/>
      <c r="TY142" s="78"/>
      <c r="TZ142" s="78"/>
      <c r="UA142" s="78"/>
      <c r="UB142" s="78"/>
      <c r="UC142" s="78"/>
      <c r="UD142" s="78"/>
      <c r="UE142" s="78"/>
      <c r="UF142" s="78"/>
      <c r="UG142" s="78"/>
      <c r="UH142" s="78"/>
      <c r="UI142" s="78"/>
      <c r="UJ142" s="78"/>
      <c r="UK142" s="78"/>
      <c r="UL142" s="78"/>
      <c r="UM142" s="78"/>
      <c r="UN142" s="78"/>
      <c r="UO142" s="78"/>
      <c r="UP142" s="78"/>
      <c r="UQ142" s="78"/>
      <c r="UR142" s="78"/>
      <c r="US142" s="78"/>
      <c r="UT142" s="78"/>
      <c r="UU142" s="78"/>
      <c r="UV142" s="78"/>
      <c r="UW142" s="78"/>
      <c r="UX142" s="78"/>
      <c r="UY142" s="78"/>
      <c r="UZ142" s="78"/>
      <c r="VA142" s="78"/>
      <c r="VB142" s="78"/>
      <c r="VC142" s="78"/>
      <c r="VD142" s="78"/>
      <c r="VE142" s="78"/>
      <c r="VF142" s="78"/>
      <c r="VG142" s="78"/>
      <c r="VH142" s="78"/>
      <c r="VI142" s="78"/>
      <c r="VJ142" s="78"/>
      <c r="VK142" s="78"/>
      <c r="VL142" s="78"/>
      <c r="VM142" s="78"/>
      <c r="VN142" s="78"/>
      <c r="VO142" s="78"/>
      <c r="VP142" s="78"/>
      <c r="VQ142" s="78"/>
      <c r="VR142" s="78"/>
      <c r="VS142" s="78"/>
      <c r="VT142" s="78"/>
      <c r="VU142" s="78"/>
      <c r="VV142" s="78"/>
      <c r="VW142" s="78"/>
      <c r="VX142" s="78"/>
      <c r="VY142" s="78"/>
      <c r="VZ142" s="78"/>
      <c r="WA142" s="78"/>
      <c r="WB142" s="78"/>
      <c r="WC142" s="78"/>
      <c r="WD142" s="78"/>
      <c r="WE142" s="78"/>
      <c r="WF142" s="78"/>
      <c r="WG142" s="78"/>
      <c r="WH142" s="78"/>
      <c r="WI142" s="78"/>
      <c r="WJ142" s="78"/>
      <c r="WK142" s="78"/>
      <c r="WL142" s="78"/>
      <c r="WM142" s="78"/>
      <c r="WN142" s="78"/>
      <c r="WO142" s="78"/>
      <c r="WP142" s="78"/>
      <c r="WQ142" s="78"/>
      <c r="WR142" s="78"/>
      <c r="WS142" s="78"/>
      <c r="WT142" s="78"/>
      <c r="WU142" s="78"/>
      <c r="WV142" s="78"/>
      <c r="WW142" s="78"/>
      <c r="WX142" s="78"/>
      <c r="WY142" s="78"/>
      <c r="WZ142" s="78"/>
      <c r="XA142" s="78"/>
      <c r="XB142" s="78"/>
      <c r="XC142" s="78"/>
      <c r="XD142" s="78"/>
      <c r="XE142" s="78"/>
      <c r="XF142" s="78"/>
      <c r="XG142" s="78"/>
      <c r="XH142" s="78"/>
      <c r="XI142" s="78"/>
      <c r="XJ142" s="78"/>
      <c r="XK142" s="78"/>
      <c r="XL142" s="78"/>
      <c r="XM142" s="78"/>
      <c r="XN142" s="78"/>
      <c r="XO142" s="78"/>
      <c r="XP142" s="78"/>
      <c r="XQ142" s="78"/>
      <c r="XR142" s="78"/>
      <c r="XS142" s="78"/>
      <c r="XT142" s="78"/>
      <c r="XU142" s="78"/>
      <c r="XV142" s="78"/>
      <c r="XW142" s="78"/>
      <c r="XX142" s="78"/>
      <c r="XY142" s="78"/>
      <c r="XZ142" s="78"/>
      <c r="YA142" s="78"/>
      <c r="YB142" s="78"/>
      <c r="YC142" s="78"/>
      <c r="YD142" s="78"/>
      <c r="YE142" s="78"/>
      <c r="YF142" s="78"/>
      <c r="YG142" s="78"/>
      <c r="YH142" s="78"/>
      <c r="YI142" s="78"/>
      <c r="YJ142" s="78"/>
      <c r="YK142" s="78"/>
      <c r="YL142" s="78"/>
      <c r="YM142" s="78"/>
      <c r="YN142" s="78"/>
      <c r="YO142" s="78"/>
      <c r="YP142" s="78"/>
      <c r="YQ142" s="78"/>
      <c r="YR142" s="78"/>
      <c r="YS142" s="78"/>
      <c r="YT142" s="78"/>
      <c r="YU142" s="78"/>
      <c r="YV142" s="78"/>
      <c r="YW142" s="78"/>
      <c r="YX142" s="78"/>
      <c r="YY142" s="78"/>
      <c r="YZ142" s="78"/>
      <c r="ZA142" s="78"/>
      <c r="ZB142" s="78"/>
      <c r="ZC142" s="78"/>
      <c r="ZD142" s="78"/>
      <c r="ZE142" s="78"/>
      <c r="ZF142" s="78"/>
      <c r="ZG142" s="78"/>
      <c r="ZH142" s="78"/>
      <c r="ZI142" s="78"/>
      <c r="ZJ142" s="78"/>
      <c r="ZK142" s="78"/>
      <c r="ZL142" s="78"/>
      <c r="ZM142" s="78"/>
      <c r="ZN142" s="78"/>
      <c r="ZO142" s="78"/>
      <c r="ZP142" s="78"/>
      <c r="ZQ142" s="78"/>
      <c r="ZR142" s="78"/>
      <c r="ZS142" s="78"/>
      <c r="ZT142" s="78"/>
      <c r="ZU142" s="78"/>
      <c r="ZV142" s="78"/>
      <c r="ZW142" s="78"/>
      <c r="ZX142" s="78"/>
      <c r="ZY142" s="78"/>
      <c r="ZZ142" s="78"/>
      <c r="AAA142" s="78"/>
      <c r="AAB142" s="78"/>
      <c r="AAC142" s="78"/>
      <c r="AAD142" s="78"/>
      <c r="AAE142" s="78"/>
      <c r="AAF142" s="78"/>
      <c r="AAG142" s="78"/>
      <c r="AAH142" s="78"/>
      <c r="AAI142" s="78"/>
      <c r="AAJ142" s="78"/>
      <c r="AAK142" s="78"/>
      <c r="AAL142" s="78"/>
      <c r="AAM142" s="78"/>
      <c r="AAN142" s="78"/>
      <c r="AAO142" s="78"/>
      <c r="AAP142" s="78"/>
      <c r="AAQ142" s="78"/>
      <c r="AAR142" s="78"/>
      <c r="AAS142" s="78"/>
      <c r="AAT142" s="78"/>
      <c r="AAU142" s="78"/>
      <c r="AAV142" s="78"/>
      <c r="AAW142" s="78"/>
      <c r="AAX142" s="78"/>
      <c r="AAY142" s="78"/>
      <c r="AAZ142" s="78"/>
      <c r="ABA142" s="78"/>
      <c r="ABB142" s="78"/>
      <c r="ABC142" s="78"/>
      <c r="ABD142" s="78"/>
      <c r="ABE142" s="78"/>
      <c r="ABF142" s="78"/>
      <c r="ABG142" s="78"/>
      <c r="ABH142" s="78"/>
      <c r="ABI142" s="78"/>
      <c r="ABJ142" s="78"/>
      <c r="ABK142" s="78"/>
      <c r="ABL142" s="78"/>
      <c r="ABM142" s="78"/>
      <c r="ABN142" s="78"/>
      <c r="ABO142" s="78"/>
      <c r="ABP142" s="78"/>
      <c r="ABQ142" s="78"/>
      <c r="ABR142" s="78"/>
      <c r="ABS142" s="78"/>
      <c r="ABT142" s="78"/>
      <c r="ABU142" s="78"/>
      <c r="ABV142" s="78"/>
      <c r="ABW142" s="78"/>
      <c r="ABX142" s="78"/>
      <c r="ABY142" s="78"/>
      <c r="ABZ142" s="78"/>
      <c r="ACA142" s="78"/>
      <c r="ACB142" s="78"/>
      <c r="ACC142" s="78"/>
      <c r="ACD142" s="78"/>
      <c r="ACE142" s="78"/>
      <c r="ACF142" s="78"/>
      <c r="ACG142" s="78"/>
      <c r="ACH142" s="78"/>
      <c r="ACI142" s="78"/>
      <c r="ACJ142" s="78"/>
      <c r="ACK142" s="78"/>
      <c r="ACL142" s="78"/>
      <c r="ACM142" s="78"/>
      <c r="ACN142" s="78"/>
      <c r="ACO142" s="78"/>
      <c r="ACP142" s="78"/>
      <c r="ACQ142" s="78"/>
      <c r="ACR142" s="78"/>
      <c r="ACS142" s="78"/>
      <c r="ACT142" s="78"/>
      <c r="ACU142" s="78"/>
      <c r="ACV142" s="78"/>
      <c r="ACW142" s="78"/>
      <c r="ACX142" s="78"/>
      <c r="ACY142" s="78"/>
      <c r="ACZ142" s="78"/>
      <c r="ADA142" s="78"/>
      <c r="ADB142" s="78"/>
      <c r="ADC142" s="78"/>
      <c r="ADD142" s="78"/>
      <c r="ADE142" s="78"/>
      <c r="ADF142" s="78"/>
      <c r="ADG142" s="78"/>
      <c r="ADH142" s="78"/>
      <c r="ADI142" s="78"/>
      <c r="ADJ142" s="78"/>
      <c r="ADK142" s="78"/>
      <c r="ADL142" s="78"/>
      <c r="ADM142" s="78"/>
      <c r="ADN142" s="78"/>
      <c r="ADO142" s="78"/>
      <c r="ADP142" s="78"/>
      <c r="ADQ142" s="78"/>
      <c r="ADR142" s="78"/>
      <c r="ADS142" s="78"/>
      <c r="ADT142" s="78"/>
      <c r="ADU142" s="78"/>
      <c r="ADV142" s="78"/>
      <c r="ADW142" s="78"/>
      <c r="ADX142" s="78"/>
      <c r="ADY142" s="78"/>
      <c r="ADZ142" s="78"/>
      <c r="AEA142" s="78"/>
      <c r="AEB142" s="78"/>
      <c r="AEC142" s="78"/>
      <c r="AED142" s="78"/>
      <c r="AEE142" s="78"/>
      <c r="AEF142" s="78"/>
      <c r="AEG142" s="78"/>
      <c r="AEH142" s="78"/>
      <c r="AEI142" s="78"/>
      <c r="AEJ142" s="78"/>
      <c r="AEK142" s="78"/>
      <c r="AEL142" s="78"/>
      <c r="AEM142" s="78"/>
      <c r="AEN142" s="78"/>
      <c r="AEO142" s="78"/>
      <c r="AEP142" s="78"/>
      <c r="AEQ142" s="78"/>
      <c r="AER142" s="78"/>
      <c r="AES142" s="78"/>
      <c r="AET142" s="78"/>
      <c r="AEU142" s="78"/>
      <c r="AEV142" s="78"/>
      <c r="AEW142" s="78"/>
      <c r="AEX142" s="78"/>
      <c r="AEY142" s="78"/>
      <c r="AEZ142" s="78"/>
      <c r="AFA142" s="78"/>
      <c r="AFB142" s="78"/>
      <c r="AFC142" s="78"/>
      <c r="AFD142" s="78"/>
      <c r="AFE142" s="78"/>
      <c r="AFF142" s="78"/>
      <c r="AFG142" s="78"/>
      <c r="AFH142" s="78"/>
      <c r="AFI142" s="78"/>
      <c r="AFJ142" s="78"/>
      <c r="AFK142" s="78"/>
      <c r="AFL142" s="78"/>
      <c r="AFM142" s="78"/>
      <c r="AFN142" s="78"/>
      <c r="AFO142" s="78"/>
      <c r="AFP142" s="78"/>
      <c r="AFQ142" s="78"/>
      <c r="AFR142" s="78"/>
      <c r="AFS142" s="78"/>
      <c r="AFT142" s="78"/>
      <c r="AFU142" s="78"/>
      <c r="AFV142" s="78"/>
      <c r="AFW142" s="78"/>
      <c r="AFX142" s="78"/>
      <c r="AFY142" s="78"/>
      <c r="AFZ142" s="78"/>
      <c r="AGA142" s="78"/>
      <c r="AGB142" s="78"/>
      <c r="AGC142" s="78"/>
      <c r="AGD142" s="78"/>
      <c r="AGE142" s="78"/>
      <c r="AGF142" s="78"/>
      <c r="AGG142" s="78"/>
      <c r="AGH142" s="78"/>
      <c r="AGI142" s="78"/>
      <c r="AGJ142" s="78"/>
      <c r="AGK142" s="78"/>
      <c r="AGL142" s="78"/>
      <c r="AGM142" s="78"/>
      <c r="AGN142" s="78"/>
      <c r="AGO142" s="78"/>
      <c r="AGP142" s="78"/>
      <c r="AGQ142" s="78"/>
      <c r="AGR142" s="78"/>
      <c r="AGS142" s="78"/>
      <c r="AGT142" s="78"/>
      <c r="AGU142" s="78"/>
      <c r="AGV142" s="78"/>
      <c r="AGW142" s="78"/>
      <c r="AGX142" s="78"/>
      <c r="AGY142" s="78"/>
      <c r="AGZ142" s="78"/>
      <c r="AHA142" s="78"/>
      <c r="AHB142" s="78"/>
      <c r="AHC142" s="78"/>
      <c r="AHD142" s="78"/>
      <c r="AHE142" s="78"/>
      <c r="AHF142" s="78"/>
      <c r="AHG142" s="78"/>
      <c r="AHH142" s="78"/>
      <c r="AHI142" s="78"/>
      <c r="AHJ142" s="78"/>
      <c r="AHK142" s="78"/>
      <c r="AHL142" s="78"/>
      <c r="AHM142" s="78"/>
      <c r="AHN142" s="78"/>
      <c r="AHO142" s="78"/>
      <c r="AHP142" s="78"/>
      <c r="AHQ142" s="78"/>
      <c r="AHR142" s="78"/>
      <c r="AHS142" s="78"/>
      <c r="AHT142" s="78"/>
      <c r="AHU142" s="78"/>
      <c r="AHV142" s="78"/>
      <c r="AHW142" s="78"/>
      <c r="AHX142" s="78"/>
      <c r="AHY142" s="78"/>
      <c r="AHZ142" s="78"/>
      <c r="AIA142" s="78"/>
      <c r="AIB142" s="78"/>
      <c r="AIC142" s="78"/>
      <c r="AID142" s="78"/>
      <c r="AIE142" s="78"/>
      <c r="AIF142" s="78"/>
      <c r="AIG142" s="78"/>
      <c r="AIH142" s="78"/>
      <c r="AII142" s="78"/>
      <c r="AIJ142" s="78"/>
      <c r="AIK142" s="78"/>
      <c r="AIL142" s="78"/>
      <c r="AIM142" s="78"/>
      <c r="AIN142" s="78"/>
      <c r="AIO142" s="78"/>
      <c r="AIP142" s="78"/>
      <c r="AIQ142" s="78"/>
      <c r="AIR142" s="78"/>
      <c r="AIS142" s="78"/>
      <c r="AIT142" s="78"/>
      <c r="AIU142" s="78"/>
      <c r="AIV142" s="78"/>
      <c r="AIW142" s="78"/>
      <c r="AIX142" s="78"/>
      <c r="AIY142" s="78"/>
      <c r="AIZ142" s="78"/>
      <c r="AJA142" s="78"/>
      <c r="AJB142" s="78"/>
      <c r="AJC142" s="78"/>
      <c r="AJD142" s="78"/>
      <c r="AJE142" s="78"/>
      <c r="AJF142" s="78"/>
      <c r="AJG142" s="78"/>
      <c r="AJH142" s="78"/>
      <c r="AJI142" s="78"/>
      <c r="AJJ142" s="78"/>
      <c r="AJK142" s="78"/>
      <c r="AJL142" s="78"/>
      <c r="AJM142" s="78"/>
      <c r="AJN142" s="78"/>
      <c r="AJO142" s="78"/>
      <c r="AJP142" s="78"/>
      <c r="AJQ142" s="78"/>
      <c r="AJR142" s="78"/>
      <c r="AJS142" s="78"/>
      <c r="AJT142" s="78"/>
      <c r="AJU142" s="78"/>
      <c r="AJV142" s="78"/>
      <c r="AJW142" s="78"/>
      <c r="AJX142" s="78"/>
      <c r="AJY142" s="78"/>
      <c r="AJZ142" s="78"/>
      <c r="AKA142" s="78"/>
      <c r="AKB142" s="78"/>
      <c r="AKC142" s="78"/>
      <c r="AKD142" s="78"/>
      <c r="AKE142" s="78"/>
      <c r="AKF142" s="78"/>
      <c r="AKG142" s="78"/>
      <c r="AKH142" s="78"/>
      <c r="AKI142" s="78"/>
      <c r="AKJ142" s="78"/>
      <c r="AKK142" s="78"/>
      <c r="AKL142" s="78"/>
      <c r="AKM142" s="78"/>
      <c r="AKN142" s="78"/>
      <c r="AKO142" s="78"/>
      <c r="AKP142" s="78"/>
      <c r="AKQ142" s="78"/>
      <c r="AKR142" s="78"/>
      <c r="AKS142" s="78"/>
      <c r="AKT142" s="78"/>
      <c r="AKU142" s="78"/>
      <c r="AKV142" s="78"/>
      <c r="AKW142" s="78"/>
      <c r="AKX142" s="78"/>
      <c r="AKY142" s="78"/>
      <c r="AKZ142" s="78"/>
      <c r="ALA142" s="78"/>
      <c r="ALB142" s="78"/>
      <c r="ALC142" s="78"/>
      <c r="ALD142" s="78"/>
      <c r="ALE142" s="78"/>
      <c r="ALF142" s="78"/>
      <c r="ALG142" s="78"/>
      <c r="ALH142" s="78"/>
      <c r="ALI142" s="78"/>
      <c r="ALJ142" s="78"/>
      <c r="ALK142" s="78"/>
      <c r="ALL142" s="78"/>
      <c r="ALM142" s="78"/>
      <c r="ALN142" s="78"/>
      <c r="ALO142" s="78"/>
      <c r="ALP142" s="78"/>
      <c r="ALQ142" s="78"/>
      <c r="ALR142" s="78"/>
      <c r="ALS142" s="78"/>
      <c r="ALT142" s="78"/>
      <c r="ALU142" s="78"/>
      <c r="ALV142" s="78"/>
      <c r="ALW142" s="78"/>
      <c r="ALX142" s="78"/>
      <c r="ALY142" s="78"/>
      <c r="ALZ142" s="78"/>
      <c r="AMA142" s="78"/>
      <c r="AMB142" s="78"/>
      <c r="AMC142" s="78"/>
      <c r="AMD142" s="78"/>
      <c r="AME142" s="78"/>
      <c r="AMF142" s="78"/>
      <c r="AMG142" s="78"/>
      <c r="AMH142" s="78"/>
      <c r="AMI142" s="78"/>
      <c r="AMJ142" s="78"/>
      <c r="AMK142" s="78"/>
    </row>
    <row r="143" spans="1:1025" s="79" customFormat="1" ht="37.5" customHeight="1">
      <c r="A143" s="72">
        <v>111</v>
      </c>
      <c r="B143" s="72">
        <v>2</v>
      </c>
      <c r="C143" s="62" t="s">
        <v>858</v>
      </c>
      <c r="D143" s="62" t="s">
        <v>859</v>
      </c>
      <c r="E143" s="62" t="s">
        <v>405</v>
      </c>
      <c r="F143" s="63"/>
      <c r="G143" s="62" t="s">
        <v>860</v>
      </c>
      <c r="H143" s="63">
        <v>17.399999999999999</v>
      </c>
      <c r="I143" s="63">
        <v>12</v>
      </c>
      <c r="J143" s="63" t="s">
        <v>861</v>
      </c>
      <c r="K143" s="97"/>
      <c r="L143" s="62" t="s">
        <v>862</v>
      </c>
      <c r="M143" s="92"/>
      <c r="N143" s="62" t="s">
        <v>862</v>
      </c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/>
      <c r="FZ143" s="78"/>
      <c r="GA143" s="78"/>
      <c r="GB143" s="78"/>
      <c r="GC143" s="78"/>
      <c r="GD143" s="78"/>
      <c r="GE143" s="78"/>
      <c r="GF143" s="78"/>
      <c r="GG143" s="78"/>
      <c r="GH143" s="78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  <c r="IP143" s="78"/>
      <c r="IQ143" s="78"/>
      <c r="IR143" s="78"/>
      <c r="IS143" s="78"/>
      <c r="IT143" s="78"/>
      <c r="IU143" s="78"/>
      <c r="IV143" s="78"/>
      <c r="IW143" s="78"/>
      <c r="IX143" s="78"/>
      <c r="IY143" s="78"/>
      <c r="IZ143" s="78"/>
      <c r="JA143" s="78"/>
      <c r="JB143" s="78"/>
      <c r="JC143" s="78"/>
      <c r="JD143" s="78"/>
      <c r="JE143" s="78"/>
      <c r="JF143" s="78"/>
      <c r="JG143" s="78"/>
      <c r="JH143" s="78"/>
      <c r="JI143" s="78"/>
      <c r="JJ143" s="78"/>
      <c r="JK143" s="78"/>
      <c r="JL143" s="78"/>
      <c r="JM143" s="78"/>
      <c r="JN143" s="78"/>
      <c r="JO143" s="78"/>
      <c r="JP143" s="78"/>
      <c r="JQ143" s="78"/>
      <c r="JR143" s="78"/>
      <c r="JS143" s="78"/>
      <c r="JT143" s="78"/>
      <c r="JU143" s="78"/>
      <c r="JV143" s="78"/>
      <c r="JW143" s="78"/>
      <c r="JX143" s="78"/>
      <c r="JY143" s="78"/>
      <c r="JZ143" s="78"/>
      <c r="KA143" s="78"/>
      <c r="KB143" s="78"/>
      <c r="KC143" s="78"/>
      <c r="KD143" s="78"/>
      <c r="KE143" s="78"/>
      <c r="KF143" s="78"/>
      <c r="KG143" s="78"/>
      <c r="KH143" s="78"/>
      <c r="KI143" s="78"/>
      <c r="KJ143" s="78"/>
      <c r="KK143" s="78"/>
      <c r="KL143" s="78"/>
      <c r="KM143" s="78"/>
      <c r="KN143" s="78"/>
      <c r="KO143" s="78"/>
      <c r="KP143" s="78"/>
      <c r="KQ143" s="78"/>
      <c r="KR143" s="78"/>
      <c r="KS143" s="78"/>
      <c r="KT143" s="78"/>
      <c r="KU143" s="78"/>
      <c r="KV143" s="78"/>
      <c r="KW143" s="78"/>
      <c r="KX143" s="78"/>
      <c r="KY143" s="78"/>
      <c r="KZ143" s="78"/>
      <c r="LA143" s="78"/>
      <c r="LB143" s="78"/>
      <c r="LC143" s="78"/>
      <c r="LD143" s="78"/>
      <c r="LE143" s="78"/>
      <c r="LF143" s="78"/>
      <c r="LG143" s="78"/>
      <c r="LH143" s="78"/>
      <c r="LI143" s="78"/>
      <c r="LJ143" s="78"/>
      <c r="LK143" s="78"/>
      <c r="LL143" s="78"/>
      <c r="LM143" s="78"/>
      <c r="LN143" s="78"/>
      <c r="LO143" s="78"/>
      <c r="LP143" s="78"/>
      <c r="LQ143" s="78"/>
      <c r="LR143" s="78"/>
      <c r="LS143" s="78"/>
      <c r="LT143" s="78"/>
      <c r="LU143" s="78"/>
      <c r="LV143" s="78"/>
      <c r="LW143" s="78"/>
      <c r="LX143" s="78"/>
      <c r="LY143" s="78"/>
      <c r="LZ143" s="78"/>
      <c r="MA143" s="78"/>
      <c r="MB143" s="78"/>
      <c r="MC143" s="78"/>
      <c r="MD143" s="78"/>
      <c r="ME143" s="78"/>
      <c r="MF143" s="78"/>
      <c r="MG143" s="78"/>
      <c r="MH143" s="78"/>
      <c r="MI143" s="78"/>
      <c r="MJ143" s="78"/>
      <c r="MK143" s="78"/>
      <c r="ML143" s="78"/>
      <c r="MM143" s="78"/>
      <c r="MN143" s="78"/>
      <c r="MO143" s="78"/>
      <c r="MP143" s="78"/>
      <c r="MQ143" s="78"/>
      <c r="MR143" s="78"/>
      <c r="MS143" s="78"/>
      <c r="MT143" s="78"/>
      <c r="MU143" s="78"/>
      <c r="MV143" s="78"/>
      <c r="MW143" s="78"/>
      <c r="MX143" s="78"/>
      <c r="MY143" s="78"/>
      <c r="MZ143" s="78"/>
      <c r="NA143" s="78"/>
      <c r="NB143" s="78"/>
      <c r="NC143" s="78"/>
      <c r="ND143" s="78"/>
      <c r="NE143" s="78"/>
      <c r="NF143" s="78"/>
      <c r="NG143" s="78"/>
      <c r="NH143" s="78"/>
      <c r="NI143" s="78"/>
      <c r="NJ143" s="78"/>
      <c r="NK143" s="78"/>
      <c r="NL143" s="78"/>
      <c r="NM143" s="78"/>
      <c r="NN143" s="78"/>
      <c r="NO143" s="78"/>
      <c r="NP143" s="78"/>
      <c r="NQ143" s="78"/>
      <c r="NR143" s="78"/>
      <c r="NS143" s="78"/>
      <c r="NT143" s="78"/>
      <c r="NU143" s="78"/>
      <c r="NV143" s="78"/>
      <c r="NW143" s="78"/>
      <c r="NX143" s="78"/>
      <c r="NY143" s="78"/>
      <c r="NZ143" s="78"/>
      <c r="OA143" s="78"/>
      <c r="OB143" s="78"/>
      <c r="OC143" s="78"/>
      <c r="OD143" s="78"/>
      <c r="OE143" s="78"/>
      <c r="OF143" s="78"/>
      <c r="OG143" s="78"/>
      <c r="OH143" s="78"/>
      <c r="OI143" s="78"/>
      <c r="OJ143" s="78"/>
      <c r="OK143" s="78"/>
      <c r="OL143" s="78"/>
      <c r="OM143" s="78"/>
      <c r="ON143" s="78"/>
      <c r="OO143" s="78"/>
      <c r="OP143" s="78"/>
      <c r="OQ143" s="78"/>
      <c r="OR143" s="78"/>
      <c r="OS143" s="78"/>
      <c r="OT143" s="78"/>
      <c r="OU143" s="78"/>
      <c r="OV143" s="78"/>
      <c r="OW143" s="78"/>
      <c r="OX143" s="78"/>
      <c r="OY143" s="78"/>
      <c r="OZ143" s="78"/>
      <c r="PA143" s="78"/>
      <c r="PB143" s="78"/>
      <c r="PC143" s="78"/>
      <c r="PD143" s="78"/>
      <c r="PE143" s="78"/>
      <c r="PF143" s="78"/>
      <c r="PG143" s="78"/>
      <c r="PH143" s="78"/>
      <c r="PI143" s="78"/>
      <c r="PJ143" s="78"/>
      <c r="PK143" s="78"/>
      <c r="PL143" s="78"/>
      <c r="PM143" s="78"/>
      <c r="PN143" s="78"/>
      <c r="PO143" s="78"/>
      <c r="PP143" s="78"/>
      <c r="PQ143" s="78"/>
      <c r="PR143" s="78"/>
      <c r="PS143" s="78"/>
      <c r="PT143" s="78"/>
      <c r="PU143" s="78"/>
      <c r="PV143" s="78"/>
      <c r="PW143" s="78"/>
      <c r="PX143" s="78"/>
      <c r="PY143" s="78"/>
      <c r="PZ143" s="78"/>
      <c r="QA143" s="78"/>
      <c r="QB143" s="78"/>
      <c r="QC143" s="78"/>
      <c r="QD143" s="78"/>
      <c r="QE143" s="78"/>
      <c r="QF143" s="78"/>
      <c r="QG143" s="78"/>
      <c r="QH143" s="78"/>
      <c r="QI143" s="78"/>
      <c r="QJ143" s="78"/>
      <c r="QK143" s="78"/>
      <c r="QL143" s="78"/>
      <c r="QM143" s="78"/>
      <c r="QN143" s="78"/>
      <c r="QO143" s="78"/>
      <c r="QP143" s="78"/>
      <c r="QQ143" s="78"/>
      <c r="QR143" s="78"/>
      <c r="QS143" s="78"/>
      <c r="QT143" s="78"/>
      <c r="QU143" s="78"/>
      <c r="QV143" s="78"/>
      <c r="QW143" s="78"/>
      <c r="QX143" s="78"/>
      <c r="QY143" s="78"/>
      <c r="QZ143" s="78"/>
      <c r="RA143" s="78"/>
      <c r="RB143" s="78"/>
      <c r="RC143" s="78"/>
      <c r="RD143" s="78"/>
      <c r="RE143" s="78"/>
      <c r="RF143" s="78"/>
      <c r="RG143" s="78"/>
      <c r="RH143" s="78"/>
      <c r="RI143" s="78"/>
      <c r="RJ143" s="78"/>
      <c r="RK143" s="78"/>
      <c r="RL143" s="78"/>
      <c r="RM143" s="78"/>
      <c r="RN143" s="78"/>
      <c r="RO143" s="78"/>
      <c r="RP143" s="78"/>
      <c r="RQ143" s="78"/>
      <c r="RR143" s="78"/>
      <c r="RS143" s="78"/>
      <c r="RT143" s="78"/>
      <c r="RU143" s="78"/>
      <c r="RV143" s="78"/>
      <c r="RW143" s="78"/>
      <c r="RX143" s="78"/>
      <c r="RY143" s="78"/>
      <c r="RZ143" s="78"/>
      <c r="SA143" s="78"/>
      <c r="SB143" s="78"/>
      <c r="SC143" s="78"/>
      <c r="SD143" s="78"/>
      <c r="SE143" s="78"/>
      <c r="SF143" s="78"/>
      <c r="SG143" s="78"/>
      <c r="SH143" s="78"/>
      <c r="SI143" s="78"/>
      <c r="SJ143" s="78"/>
      <c r="SK143" s="78"/>
      <c r="SL143" s="78"/>
      <c r="SM143" s="78"/>
      <c r="SN143" s="78"/>
      <c r="SO143" s="78"/>
      <c r="SP143" s="78"/>
      <c r="SQ143" s="78"/>
      <c r="SR143" s="78"/>
      <c r="SS143" s="78"/>
      <c r="ST143" s="78"/>
      <c r="SU143" s="78"/>
      <c r="SV143" s="78"/>
      <c r="SW143" s="78"/>
      <c r="SX143" s="78"/>
      <c r="SY143" s="78"/>
      <c r="SZ143" s="78"/>
      <c r="TA143" s="78"/>
      <c r="TB143" s="78"/>
      <c r="TC143" s="78"/>
      <c r="TD143" s="78"/>
      <c r="TE143" s="78"/>
      <c r="TF143" s="78"/>
      <c r="TG143" s="78"/>
      <c r="TH143" s="78"/>
      <c r="TI143" s="78"/>
      <c r="TJ143" s="78"/>
      <c r="TK143" s="78"/>
      <c r="TL143" s="78"/>
      <c r="TM143" s="78"/>
      <c r="TN143" s="78"/>
      <c r="TO143" s="78"/>
      <c r="TP143" s="78"/>
      <c r="TQ143" s="78"/>
      <c r="TR143" s="78"/>
      <c r="TS143" s="78"/>
      <c r="TT143" s="78"/>
      <c r="TU143" s="78"/>
      <c r="TV143" s="78"/>
      <c r="TW143" s="78"/>
      <c r="TX143" s="78"/>
      <c r="TY143" s="78"/>
      <c r="TZ143" s="78"/>
      <c r="UA143" s="78"/>
      <c r="UB143" s="78"/>
      <c r="UC143" s="78"/>
      <c r="UD143" s="78"/>
      <c r="UE143" s="78"/>
      <c r="UF143" s="78"/>
      <c r="UG143" s="78"/>
      <c r="UH143" s="78"/>
      <c r="UI143" s="78"/>
      <c r="UJ143" s="78"/>
      <c r="UK143" s="78"/>
      <c r="UL143" s="78"/>
      <c r="UM143" s="78"/>
      <c r="UN143" s="78"/>
      <c r="UO143" s="78"/>
      <c r="UP143" s="78"/>
      <c r="UQ143" s="78"/>
      <c r="UR143" s="78"/>
      <c r="US143" s="78"/>
      <c r="UT143" s="78"/>
      <c r="UU143" s="78"/>
      <c r="UV143" s="78"/>
      <c r="UW143" s="78"/>
      <c r="UX143" s="78"/>
      <c r="UY143" s="78"/>
      <c r="UZ143" s="78"/>
      <c r="VA143" s="78"/>
      <c r="VB143" s="78"/>
      <c r="VC143" s="78"/>
      <c r="VD143" s="78"/>
      <c r="VE143" s="78"/>
      <c r="VF143" s="78"/>
      <c r="VG143" s="78"/>
      <c r="VH143" s="78"/>
      <c r="VI143" s="78"/>
      <c r="VJ143" s="78"/>
      <c r="VK143" s="78"/>
      <c r="VL143" s="78"/>
      <c r="VM143" s="78"/>
      <c r="VN143" s="78"/>
      <c r="VO143" s="78"/>
      <c r="VP143" s="78"/>
      <c r="VQ143" s="78"/>
      <c r="VR143" s="78"/>
      <c r="VS143" s="78"/>
      <c r="VT143" s="78"/>
      <c r="VU143" s="78"/>
      <c r="VV143" s="78"/>
      <c r="VW143" s="78"/>
      <c r="VX143" s="78"/>
      <c r="VY143" s="78"/>
      <c r="VZ143" s="78"/>
      <c r="WA143" s="78"/>
      <c r="WB143" s="78"/>
      <c r="WC143" s="78"/>
      <c r="WD143" s="78"/>
      <c r="WE143" s="78"/>
      <c r="WF143" s="78"/>
      <c r="WG143" s="78"/>
      <c r="WH143" s="78"/>
      <c r="WI143" s="78"/>
      <c r="WJ143" s="78"/>
      <c r="WK143" s="78"/>
      <c r="WL143" s="78"/>
      <c r="WM143" s="78"/>
      <c r="WN143" s="78"/>
      <c r="WO143" s="78"/>
      <c r="WP143" s="78"/>
      <c r="WQ143" s="78"/>
      <c r="WR143" s="78"/>
      <c r="WS143" s="78"/>
      <c r="WT143" s="78"/>
      <c r="WU143" s="78"/>
      <c r="WV143" s="78"/>
      <c r="WW143" s="78"/>
      <c r="WX143" s="78"/>
      <c r="WY143" s="78"/>
      <c r="WZ143" s="78"/>
      <c r="XA143" s="78"/>
      <c r="XB143" s="78"/>
      <c r="XC143" s="78"/>
      <c r="XD143" s="78"/>
      <c r="XE143" s="78"/>
      <c r="XF143" s="78"/>
      <c r="XG143" s="78"/>
      <c r="XH143" s="78"/>
      <c r="XI143" s="78"/>
      <c r="XJ143" s="78"/>
      <c r="XK143" s="78"/>
      <c r="XL143" s="78"/>
      <c r="XM143" s="78"/>
      <c r="XN143" s="78"/>
      <c r="XO143" s="78"/>
      <c r="XP143" s="78"/>
      <c r="XQ143" s="78"/>
      <c r="XR143" s="78"/>
      <c r="XS143" s="78"/>
      <c r="XT143" s="78"/>
      <c r="XU143" s="78"/>
      <c r="XV143" s="78"/>
      <c r="XW143" s="78"/>
      <c r="XX143" s="78"/>
      <c r="XY143" s="78"/>
      <c r="XZ143" s="78"/>
      <c r="YA143" s="78"/>
      <c r="YB143" s="78"/>
      <c r="YC143" s="78"/>
      <c r="YD143" s="78"/>
      <c r="YE143" s="78"/>
      <c r="YF143" s="78"/>
      <c r="YG143" s="78"/>
      <c r="YH143" s="78"/>
      <c r="YI143" s="78"/>
      <c r="YJ143" s="78"/>
      <c r="YK143" s="78"/>
      <c r="YL143" s="78"/>
      <c r="YM143" s="78"/>
      <c r="YN143" s="78"/>
      <c r="YO143" s="78"/>
      <c r="YP143" s="78"/>
      <c r="YQ143" s="78"/>
      <c r="YR143" s="78"/>
      <c r="YS143" s="78"/>
      <c r="YT143" s="78"/>
      <c r="YU143" s="78"/>
      <c r="YV143" s="78"/>
      <c r="YW143" s="78"/>
      <c r="YX143" s="78"/>
      <c r="YY143" s="78"/>
      <c r="YZ143" s="78"/>
      <c r="ZA143" s="78"/>
      <c r="ZB143" s="78"/>
      <c r="ZC143" s="78"/>
      <c r="ZD143" s="78"/>
      <c r="ZE143" s="78"/>
      <c r="ZF143" s="78"/>
      <c r="ZG143" s="78"/>
      <c r="ZH143" s="78"/>
      <c r="ZI143" s="78"/>
      <c r="ZJ143" s="78"/>
      <c r="ZK143" s="78"/>
      <c r="ZL143" s="78"/>
      <c r="ZM143" s="78"/>
      <c r="ZN143" s="78"/>
      <c r="ZO143" s="78"/>
      <c r="ZP143" s="78"/>
      <c r="ZQ143" s="78"/>
      <c r="ZR143" s="78"/>
      <c r="ZS143" s="78"/>
      <c r="ZT143" s="78"/>
      <c r="ZU143" s="78"/>
      <c r="ZV143" s="78"/>
      <c r="ZW143" s="78"/>
      <c r="ZX143" s="78"/>
      <c r="ZY143" s="78"/>
      <c r="ZZ143" s="78"/>
      <c r="AAA143" s="78"/>
      <c r="AAB143" s="78"/>
      <c r="AAC143" s="78"/>
      <c r="AAD143" s="78"/>
      <c r="AAE143" s="78"/>
      <c r="AAF143" s="78"/>
      <c r="AAG143" s="78"/>
      <c r="AAH143" s="78"/>
      <c r="AAI143" s="78"/>
      <c r="AAJ143" s="78"/>
      <c r="AAK143" s="78"/>
      <c r="AAL143" s="78"/>
      <c r="AAM143" s="78"/>
      <c r="AAN143" s="78"/>
      <c r="AAO143" s="78"/>
      <c r="AAP143" s="78"/>
      <c r="AAQ143" s="78"/>
      <c r="AAR143" s="78"/>
      <c r="AAS143" s="78"/>
      <c r="AAT143" s="78"/>
      <c r="AAU143" s="78"/>
      <c r="AAV143" s="78"/>
      <c r="AAW143" s="78"/>
      <c r="AAX143" s="78"/>
      <c r="AAY143" s="78"/>
      <c r="AAZ143" s="78"/>
      <c r="ABA143" s="78"/>
      <c r="ABB143" s="78"/>
      <c r="ABC143" s="78"/>
      <c r="ABD143" s="78"/>
      <c r="ABE143" s="78"/>
      <c r="ABF143" s="78"/>
      <c r="ABG143" s="78"/>
      <c r="ABH143" s="78"/>
      <c r="ABI143" s="78"/>
      <c r="ABJ143" s="78"/>
      <c r="ABK143" s="78"/>
      <c r="ABL143" s="78"/>
      <c r="ABM143" s="78"/>
      <c r="ABN143" s="78"/>
      <c r="ABO143" s="78"/>
      <c r="ABP143" s="78"/>
      <c r="ABQ143" s="78"/>
      <c r="ABR143" s="78"/>
      <c r="ABS143" s="78"/>
      <c r="ABT143" s="78"/>
      <c r="ABU143" s="78"/>
      <c r="ABV143" s="78"/>
      <c r="ABW143" s="78"/>
      <c r="ABX143" s="78"/>
      <c r="ABY143" s="78"/>
      <c r="ABZ143" s="78"/>
      <c r="ACA143" s="78"/>
      <c r="ACB143" s="78"/>
      <c r="ACC143" s="78"/>
      <c r="ACD143" s="78"/>
      <c r="ACE143" s="78"/>
      <c r="ACF143" s="78"/>
      <c r="ACG143" s="78"/>
      <c r="ACH143" s="78"/>
      <c r="ACI143" s="78"/>
      <c r="ACJ143" s="78"/>
      <c r="ACK143" s="78"/>
      <c r="ACL143" s="78"/>
      <c r="ACM143" s="78"/>
      <c r="ACN143" s="78"/>
      <c r="ACO143" s="78"/>
      <c r="ACP143" s="78"/>
      <c r="ACQ143" s="78"/>
      <c r="ACR143" s="78"/>
      <c r="ACS143" s="78"/>
      <c r="ACT143" s="78"/>
      <c r="ACU143" s="78"/>
      <c r="ACV143" s="78"/>
      <c r="ACW143" s="78"/>
      <c r="ACX143" s="78"/>
      <c r="ACY143" s="78"/>
      <c r="ACZ143" s="78"/>
      <c r="ADA143" s="78"/>
      <c r="ADB143" s="78"/>
      <c r="ADC143" s="78"/>
      <c r="ADD143" s="78"/>
      <c r="ADE143" s="78"/>
      <c r="ADF143" s="78"/>
      <c r="ADG143" s="78"/>
      <c r="ADH143" s="78"/>
      <c r="ADI143" s="78"/>
      <c r="ADJ143" s="78"/>
      <c r="ADK143" s="78"/>
      <c r="ADL143" s="78"/>
      <c r="ADM143" s="78"/>
      <c r="ADN143" s="78"/>
      <c r="ADO143" s="78"/>
      <c r="ADP143" s="78"/>
      <c r="ADQ143" s="78"/>
      <c r="ADR143" s="78"/>
      <c r="ADS143" s="78"/>
      <c r="ADT143" s="78"/>
      <c r="ADU143" s="78"/>
      <c r="ADV143" s="78"/>
      <c r="ADW143" s="78"/>
      <c r="ADX143" s="78"/>
      <c r="ADY143" s="78"/>
      <c r="ADZ143" s="78"/>
      <c r="AEA143" s="78"/>
      <c r="AEB143" s="78"/>
      <c r="AEC143" s="78"/>
      <c r="AED143" s="78"/>
      <c r="AEE143" s="78"/>
      <c r="AEF143" s="78"/>
      <c r="AEG143" s="78"/>
      <c r="AEH143" s="78"/>
      <c r="AEI143" s="78"/>
      <c r="AEJ143" s="78"/>
      <c r="AEK143" s="78"/>
      <c r="AEL143" s="78"/>
      <c r="AEM143" s="78"/>
      <c r="AEN143" s="78"/>
      <c r="AEO143" s="78"/>
      <c r="AEP143" s="78"/>
      <c r="AEQ143" s="78"/>
      <c r="AER143" s="78"/>
      <c r="AES143" s="78"/>
      <c r="AET143" s="78"/>
      <c r="AEU143" s="78"/>
      <c r="AEV143" s="78"/>
      <c r="AEW143" s="78"/>
      <c r="AEX143" s="78"/>
      <c r="AEY143" s="78"/>
      <c r="AEZ143" s="78"/>
      <c r="AFA143" s="78"/>
      <c r="AFB143" s="78"/>
      <c r="AFC143" s="78"/>
      <c r="AFD143" s="78"/>
      <c r="AFE143" s="78"/>
      <c r="AFF143" s="78"/>
      <c r="AFG143" s="78"/>
      <c r="AFH143" s="78"/>
      <c r="AFI143" s="78"/>
      <c r="AFJ143" s="78"/>
      <c r="AFK143" s="78"/>
      <c r="AFL143" s="78"/>
      <c r="AFM143" s="78"/>
      <c r="AFN143" s="78"/>
      <c r="AFO143" s="78"/>
      <c r="AFP143" s="78"/>
      <c r="AFQ143" s="78"/>
      <c r="AFR143" s="78"/>
      <c r="AFS143" s="78"/>
      <c r="AFT143" s="78"/>
      <c r="AFU143" s="78"/>
      <c r="AFV143" s="78"/>
      <c r="AFW143" s="78"/>
      <c r="AFX143" s="78"/>
      <c r="AFY143" s="78"/>
      <c r="AFZ143" s="78"/>
      <c r="AGA143" s="78"/>
      <c r="AGB143" s="78"/>
      <c r="AGC143" s="78"/>
      <c r="AGD143" s="78"/>
      <c r="AGE143" s="78"/>
      <c r="AGF143" s="78"/>
      <c r="AGG143" s="78"/>
      <c r="AGH143" s="78"/>
      <c r="AGI143" s="78"/>
      <c r="AGJ143" s="78"/>
      <c r="AGK143" s="78"/>
      <c r="AGL143" s="78"/>
      <c r="AGM143" s="78"/>
      <c r="AGN143" s="78"/>
      <c r="AGO143" s="78"/>
      <c r="AGP143" s="78"/>
      <c r="AGQ143" s="78"/>
      <c r="AGR143" s="78"/>
      <c r="AGS143" s="78"/>
      <c r="AGT143" s="78"/>
      <c r="AGU143" s="78"/>
      <c r="AGV143" s="78"/>
      <c r="AGW143" s="78"/>
      <c r="AGX143" s="78"/>
      <c r="AGY143" s="78"/>
      <c r="AGZ143" s="78"/>
      <c r="AHA143" s="78"/>
      <c r="AHB143" s="78"/>
      <c r="AHC143" s="78"/>
      <c r="AHD143" s="78"/>
      <c r="AHE143" s="78"/>
      <c r="AHF143" s="78"/>
      <c r="AHG143" s="78"/>
      <c r="AHH143" s="78"/>
      <c r="AHI143" s="78"/>
      <c r="AHJ143" s="78"/>
      <c r="AHK143" s="78"/>
      <c r="AHL143" s="78"/>
      <c r="AHM143" s="78"/>
      <c r="AHN143" s="78"/>
      <c r="AHO143" s="78"/>
      <c r="AHP143" s="78"/>
      <c r="AHQ143" s="78"/>
      <c r="AHR143" s="78"/>
      <c r="AHS143" s="78"/>
      <c r="AHT143" s="78"/>
      <c r="AHU143" s="78"/>
      <c r="AHV143" s="78"/>
      <c r="AHW143" s="78"/>
      <c r="AHX143" s="78"/>
      <c r="AHY143" s="78"/>
      <c r="AHZ143" s="78"/>
      <c r="AIA143" s="78"/>
      <c r="AIB143" s="78"/>
      <c r="AIC143" s="78"/>
      <c r="AID143" s="78"/>
      <c r="AIE143" s="78"/>
      <c r="AIF143" s="78"/>
      <c r="AIG143" s="78"/>
      <c r="AIH143" s="78"/>
      <c r="AII143" s="78"/>
      <c r="AIJ143" s="78"/>
      <c r="AIK143" s="78"/>
      <c r="AIL143" s="78"/>
      <c r="AIM143" s="78"/>
      <c r="AIN143" s="78"/>
      <c r="AIO143" s="78"/>
      <c r="AIP143" s="78"/>
      <c r="AIQ143" s="78"/>
      <c r="AIR143" s="78"/>
      <c r="AIS143" s="78"/>
      <c r="AIT143" s="78"/>
      <c r="AIU143" s="78"/>
      <c r="AIV143" s="78"/>
      <c r="AIW143" s="78"/>
      <c r="AIX143" s="78"/>
      <c r="AIY143" s="78"/>
      <c r="AIZ143" s="78"/>
      <c r="AJA143" s="78"/>
      <c r="AJB143" s="78"/>
      <c r="AJC143" s="78"/>
      <c r="AJD143" s="78"/>
      <c r="AJE143" s="78"/>
      <c r="AJF143" s="78"/>
      <c r="AJG143" s="78"/>
      <c r="AJH143" s="78"/>
      <c r="AJI143" s="78"/>
      <c r="AJJ143" s="78"/>
      <c r="AJK143" s="78"/>
      <c r="AJL143" s="78"/>
      <c r="AJM143" s="78"/>
      <c r="AJN143" s="78"/>
      <c r="AJO143" s="78"/>
      <c r="AJP143" s="78"/>
      <c r="AJQ143" s="78"/>
      <c r="AJR143" s="78"/>
      <c r="AJS143" s="78"/>
      <c r="AJT143" s="78"/>
      <c r="AJU143" s="78"/>
      <c r="AJV143" s="78"/>
      <c r="AJW143" s="78"/>
      <c r="AJX143" s="78"/>
      <c r="AJY143" s="78"/>
      <c r="AJZ143" s="78"/>
      <c r="AKA143" s="78"/>
      <c r="AKB143" s="78"/>
      <c r="AKC143" s="78"/>
      <c r="AKD143" s="78"/>
      <c r="AKE143" s="78"/>
      <c r="AKF143" s="78"/>
      <c r="AKG143" s="78"/>
      <c r="AKH143" s="78"/>
      <c r="AKI143" s="78"/>
      <c r="AKJ143" s="78"/>
      <c r="AKK143" s="78"/>
      <c r="AKL143" s="78"/>
      <c r="AKM143" s="78"/>
      <c r="AKN143" s="78"/>
      <c r="AKO143" s="78"/>
      <c r="AKP143" s="78"/>
      <c r="AKQ143" s="78"/>
      <c r="AKR143" s="78"/>
      <c r="AKS143" s="78"/>
      <c r="AKT143" s="78"/>
      <c r="AKU143" s="78"/>
      <c r="AKV143" s="78"/>
      <c r="AKW143" s="78"/>
      <c r="AKX143" s="78"/>
      <c r="AKY143" s="78"/>
      <c r="AKZ143" s="78"/>
      <c r="ALA143" s="78"/>
      <c r="ALB143" s="78"/>
      <c r="ALC143" s="78"/>
      <c r="ALD143" s="78"/>
      <c r="ALE143" s="78"/>
      <c r="ALF143" s="78"/>
      <c r="ALG143" s="78"/>
      <c r="ALH143" s="78"/>
      <c r="ALI143" s="78"/>
      <c r="ALJ143" s="78"/>
      <c r="ALK143" s="78"/>
      <c r="ALL143" s="78"/>
      <c r="ALM143" s="78"/>
      <c r="ALN143" s="78"/>
      <c r="ALO143" s="78"/>
      <c r="ALP143" s="78"/>
      <c r="ALQ143" s="78"/>
      <c r="ALR143" s="78"/>
      <c r="ALS143" s="78"/>
      <c r="ALT143" s="78"/>
      <c r="ALU143" s="78"/>
      <c r="ALV143" s="78"/>
      <c r="ALW143" s="78"/>
      <c r="ALX143" s="78"/>
      <c r="ALY143" s="78"/>
      <c r="ALZ143" s="78"/>
      <c r="AMA143" s="78"/>
      <c r="AMB143" s="78"/>
      <c r="AMC143" s="78"/>
      <c r="AMD143" s="78"/>
      <c r="AME143" s="78"/>
      <c r="AMF143" s="78"/>
      <c r="AMG143" s="78"/>
      <c r="AMH143" s="78"/>
      <c r="AMI143" s="78"/>
      <c r="AMJ143" s="78"/>
      <c r="AMK143" s="78"/>
    </row>
    <row r="144" spans="1:1025" s="79" customFormat="1" ht="40.5" customHeight="1">
      <c r="A144" s="72">
        <v>112</v>
      </c>
      <c r="B144" s="72">
        <v>3</v>
      </c>
      <c r="C144" s="66" t="s">
        <v>858</v>
      </c>
      <c r="D144" s="66" t="s">
        <v>863</v>
      </c>
      <c r="E144" s="66" t="s">
        <v>405</v>
      </c>
      <c r="F144" s="197"/>
      <c r="G144" s="66" t="s">
        <v>127</v>
      </c>
      <c r="H144" s="197">
        <v>7.5</v>
      </c>
      <c r="I144" s="197">
        <v>7.5</v>
      </c>
      <c r="J144" s="197">
        <v>1</v>
      </c>
      <c r="K144" s="19"/>
      <c r="L144" s="66" t="s">
        <v>864</v>
      </c>
      <c r="M144" s="92"/>
      <c r="N144" s="66" t="s">
        <v>864</v>
      </c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  <c r="FO144" s="78"/>
      <c r="FP144" s="78"/>
      <c r="FQ144" s="78"/>
      <c r="FR144" s="78"/>
      <c r="FS144" s="78"/>
      <c r="FT144" s="78"/>
      <c r="FU144" s="78"/>
      <c r="FV144" s="78"/>
      <c r="FW144" s="78"/>
      <c r="FX144" s="78"/>
      <c r="FY144" s="78"/>
      <c r="FZ144" s="78"/>
      <c r="GA144" s="78"/>
      <c r="GB144" s="78"/>
      <c r="GC144" s="78"/>
      <c r="GD144" s="78"/>
      <c r="GE144" s="78"/>
      <c r="GF144" s="78"/>
      <c r="GG144" s="78"/>
      <c r="GH144" s="78"/>
      <c r="GI144" s="78"/>
      <c r="GJ144" s="78"/>
      <c r="GK144" s="78"/>
      <c r="GL144" s="78"/>
      <c r="GM144" s="78"/>
      <c r="GN144" s="78"/>
      <c r="GO144" s="78"/>
      <c r="GP144" s="78"/>
      <c r="GQ144" s="78"/>
      <c r="GR144" s="78"/>
      <c r="GS144" s="78"/>
      <c r="GT144" s="78"/>
      <c r="GU144" s="78"/>
      <c r="GV144" s="78"/>
      <c r="GW144" s="78"/>
      <c r="GX144" s="78"/>
      <c r="GY144" s="78"/>
      <c r="GZ144" s="78"/>
      <c r="HA144" s="78"/>
      <c r="HB144" s="78"/>
      <c r="HC144" s="78"/>
      <c r="HD144" s="78"/>
      <c r="HE144" s="78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78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78"/>
      <c r="IK144" s="78"/>
      <c r="IL144" s="78"/>
      <c r="IM144" s="78"/>
      <c r="IN144" s="78"/>
      <c r="IO144" s="78"/>
      <c r="IP144" s="78"/>
      <c r="IQ144" s="78"/>
      <c r="IR144" s="78"/>
      <c r="IS144" s="78"/>
      <c r="IT144" s="78"/>
      <c r="IU144" s="78"/>
      <c r="IV144" s="78"/>
      <c r="IW144" s="78"/>
      <c r="IX144" s="78"/>
      <c r="IY144" s="78"/>
      <c r="IZ144" s="78"/>
      <c r="JA144" s="78"/>
      <c r="JB144" s="78"/>
      <c r="JC144" s="78"/>
      <c r="JD144" s="78"/>
      <c r="JE144" s="78"/>
      <c r="JF144" s="78"/>
      <c r="JG144" s="78"/>
      <c r="JH144" s="78"/>
      <c r="JI144" s="78"/>
      <c r="JJ144" s="78"/>
      <c r="JK144" s="78"/>
      <c r="JL144" s="78"/>
      <c r="JM144" s="78"/>
      <c r="JN144" s="78"/>
      <c r="JO144" s="78"/>
      <c r="JP144" s="78"/>
      <c r="JQ144" s="78"/>
      <c r="JR144" s="78"/>
      <c r="JS144" s="78"/>
      <c r="JT144" s="78"/>
      <c r="JU144" s="78"/>
      <c r="JV144" s="78"/>
      <c r="JW144" s="78"/>
      <c r="JX144" s="78"/>
      <c r="JY144" s="78"/>
      <c r="JZ144" s="78"/>
      <c r="KA144" s="78"/>
      <c r="KB144" s="78"/>
      <c r="KC144" s="78"/>
      <c r="KD144" s="78"/>
      <c r="KE144" s="78"/>
      <c r="KF144" s="78"/>
      <c r="KG144" s="78"/>
      <c r="KH144" s="78"/>
      <c r="KI144" s="78"/>
      <c r="KJ144" s="78"/>
      <c r="KK144" s="78"/>
      <c r="KL144" s="78"/>
      <c r="KM144" s="78"/>
      <c r="KN144" s="78"/>
      <c r="KO144" s="78"/>
      <c r="KP144" s="78"/>
      <c r="KQ144" s="78"/>
      <c r="KR144" s="78"/>
      <c r="KS144" s="78"/>
      <c r="KT144" s="78"/>
      <c r="KU144" s="78"/>
      <c r="KV144" s="78"/>
      <c r="KW144" s="78"/>
      <c r="KX144" s="78"/>
      <c r="KY144" s="78"/>
      <c r="KZ144" s="78"/>
      <c r="LA144" s="78"/>
      <c r="LB144" s="78"/>
      <c r="LC144" s="78"/>
      <c r="LD144" s="78"/>
      <c r="LE144" s="78"/>
      <c r="LF144" s="78"/>
      <c r="LG144" s="78"/>
      <c r="LH144" s="78"/>
      <c r="LI144" s="78"/>
      <c r="LJ144" s="78"/>
      <c r="LK144" s="78"/>
      <c r="LL144" s="78"/>
      <c r="LM144" s="78"/>
      <c r="LN144" s="78"/>
      <c r="LO144" s="78"/>
      <c r="LP144" s="78"/>
      <c r="LQ144" s="78"/>
      <c r="LR144" s="78"/>
      <c r="LS144" s="78"/>
      <c r="LT144" s="78"/>
      <c r="LU144" s="78"/>
      <c r="LV144" s="78"/>
      <c r="LW144" s="78"/>
      <c r="LX144" s="78"/>
      <c r="LY144" s="78"/>
      <c r="LZ144" s="78"/>
      <c r="MA144" s="78"/>
      <c r="MB144" s="78"/>
      <c r="MC144" s="78"/>
      <c r="MD144" s="78"/>
      <c r="ME144" s="78"/>
      <c r="MF144" s="78"/>
      <c r="MG144" s="78"/>
      <c r="MH144" s="78"/>
      <c r="MI144" s="78"/>
      <c r="MJ144" s="78"/>
      <c r="MK144" s="78"/>
      <c r="ML144" s="78"/>
      <c r="MM144" s="78"/>
      <c r="MN144" s="78"/>
      <c r="MO144" s="78"/>
      <c r="MP144" s="78"/>
      <c r="MQ144" s="78"/>
      <c r="MR144" s="78"/>
      <c r="MS144" s="78"/>
      <c r="MT144" s="78"/>
      <c r="MU144" s="78"/>
      <c r="MV144" s="78"/>
      <c r="MW144" s="78"/>
      <c r="MX144" s="78"/>
      <c r="MY144" s="78"/>
      <c r="MZ144" s="78"/>
      <c r="NA144" s="78"/>
      <c r="NB144" s="78"/>
      <c r="NC144" s="78"/>
      <c r="ND144" s="78"/>
      <c r="NE144" s="78"/>
      <c r="NF144" s="78"/>
      <c r="NG144" s="78"/>
      <c r="NH144" s="78"/>
      <c r="NI144" s="78"/>
      <c r="NJ144" s="78"/>
      <c r="NK144" s="78"/>
      <c r="NL144" s="78"/>
      <c r="NM144" s="78"/>
      <c r="NN144" s="78"/>
      <c r="NO144" s="78"/>
      <c r="NP144" s="78"/>
      <c r="NQ144" s="78"/>
      <c r="NR144" s="78"/>
      <c r="NS144" s="78"/>
      <c r="NT144" s="78"/>
      <c r="NU144" s="78"/>
      <c r="NV144" s="78"/>
      <c r="NW144" s="78"/>
      <c r="NX144" s="78"/>
      <c r="NY144" s="78"/>
      <c r="NZ144" s="78"/>
      <c r="OA144" s="78"/>
      <c r="OB144" s="78"/>
      <c r="OC144" s="78"/>
      <c r="OD144" s="78"/>
      <c r="OE144" s="78"/>
      <c r="OF144" s="78"/>
      <c r="OG144" s="78"/>
      <c r="OH144" s="78"/>
      <c r="OI144" s="78"/>
      <c r="OJ144" s="78"/>
      <c r="OK144" s="78"/>
      <c r="OL144" s="78"/>
      <c r="OM144" s="78"/>
      <c r="ON144" s="78"/>
      <c r="OO144" s="78"/>
      <c r="OP144" s="78"/>
      <c r="OQ144" s="78"/>
      <c r="OR144" s="78"/>
      <c r="OS144" s="78"/>
      <c r="OT144" s="78"/>
      <c r="OU144" s="78"/>
      <c r="OV144" s="78"/>
      <c r="OW144" s="78"/>
      <c r="OX144" s="78"/>
      <c r="OY144" s="78"/>
      <c r="OZ144" s="78"/>
      <c r="PA144" s="78"/>
      <c r="PB144" s="78"/>
      <c r="PC144" s="78"/>
      <c r="PD144" s="78"/>
      <c r="PE144" s="78"/>
      <c r="PF144" s="78"/>
      <c r="PG144" s="78"/>
      <c r="PH144" s="78"/>
      <c r="PI144" s="78"/>
      <c r="PJ144" s="78"/>
      <c r="PK144" s="78"/>
      <c r="PL144" s="78"/>
      <c r="PM144" s="78"/>
      <c r="PN144" s="78"/>
      <c r="PO144" s="78"/>
      <c r="PP144" s="78"/>
      <c r="PQ144" s="78"/>
      <c r="PR144" s="78"/>
      <c r="PS144" s="78"/>
      <c r="PT144" s="78"/>
      <c r="PU144" s="78"/>
      <c r="PV144" s="78"/>
      <c r="PW144" s="78"/>
      <c r="PX144" s="78"/>
      <c r="PY144" s="78"/>
      <c r="PZ144" s="78"/>
      <c r="QA144" s="78"/>
      <c r="QB144" s="78"/>
      <c r="QC144" s="78"/>
      <c r="QD144" s="78"/>
      <c r="QE144" s="78"/>
      <c r="QF144" s="78"/>
      <c r="QG144" s="78"/>
      <c r="QH144" s="78"/>
      <c r="QI144" s="78"/>
      <c r="QJ144" s="78"/>
      <c r="QK144" s="78"/>
      <c r="QL144" s="78"/>
      <c r="QM144" s="78"/>
      <c r="QN144" s="78"/>
      <c r="QO144" s="78"/>
      <c r="QP144" s="78"/>
      <c r="QQ144" s="78"/>
      <c r="QR144" s="78"/>
      <c r="QS144" s="78"/>
      <c r="QT144" s="78"/>
      <c r="QU144" s="78"/>
      <c r="QV144" s="78"/>
      <c r="QW144" s="78"/>
      <c r="QX144" s="78"/>
      <c r="QY144" s="78"/>
      <c r="QZ144" s="78"/>
      <c r="RA144" s="78"/>
      <c r="RB144" s="78"/>
      <c r="RC144" s="78"/>
      <c r="RD144" s="78"/>
      <c r="RE144" s="78"/>
      <c r="RF144" s="78"/>
      <c r="RG144" s="78"/>
      <c r="RH144" s="78"/>
      <c r="RI144" s="78"/>
      <c r="RJ144" s="78"/>
      <c r="RK144" s="78"/>
      <c r="RL144" s="78"/>
      <c r="RM144" s="78"/>
      <c r="RN144" s="78"/>
      <c r="RO144" s="78"/>
      <c r="RP144" s="78"/>
      <c r="RQ144" s="78"/>
      <c r="RR144" s="78"/>
      <c r="RS144" s="78"/>
      <c r="RT144" s="78"/>
      <c r="RU144" s="78"/>
      <c r="RV144" s="78"/>
      <c r="RW144" s="78"/>
      <c r="RX144" s="78"/>
      <c r="RY144" s="78"/>
      <c r="RZ144" s="78"/>
      <c r="SA144" s="78"/>
      <c r="SB144" s="78"/>
      <c r="SC144" s="78"/>
      <c r="SD144" s="78"/>
      <c r="SE144" s="78"/>
      <c r="SF144" s="78"/>
      <c r="SG144" s="78"/>
      <c r="SH144" s="78"/>
      <c r="SI144" s="78"/>
      <c r="SJ144" s="78"/>
      <c r="SK144" s="78"/>
      <c r="SL144" s="78"/>
      <c r="SM144" s="78"/>
      <c r="SN144" s="78"/>
      <c r="SO144" s="78"/>
      <c r="SP144" s="78"/>
      <c r="SQ144" s="78"/>
      <c r="SR144" s="78"/>
      <c r="SS144" s="78"/>
      <c r="ST144" s="78"/>
      <c r="SU144" s="78"/>
      <c r="SV144" s="78"/>
      <c r="SW144" s="78"/>
      <c r="SX144" s="78"/>
      <c r="SY144" s="78"/>
      <c r="SZ144" s="78"/>
      <c r="TA144" s="78"/>
      <c r="TB144" s="78"/>
      <c r="TC144" s="78"/>
      <c r="TD144" s="78"/>
      <c r="TE144" s="78"/>
      <c r="TF144" s="78"/>
      <c r="TG144" s="78"/>
      <c r="TH144" s="78"/>
      <c r="TI144" s="78"/>
      <c r="TJ144" s="78"/>
      <c r="TK144" s="78"/>
      <c r="TL144" s="78"/>
      <c r="TM144" s="78"/>
      <c r="TN144" s="78"/>
      <c r="TO144" s="78"/>
      <c r="TP144" s="78"/>
      <c r="TQ144" s="78"/>
      <c r="TR144" s="78"/>
      <c r="TS144" s="78"/>
      <c r="TT144" s="78"/>
      <c r="TU144" s="78"/>
      <c r="TV144" s="78"/>
      <c r="TW144" s="78"/>
      <c r="TX144" s="78"/>
      <c r="TY144" s="78"/>
      <c r="TZ144" s="78"/>
      <c r="UA144" s="78"/>
      <c r="UB144" s="78"/>
      <c r="UC144" s="78"/>
      <c r="UD144" s="78"/>
      <c r="UE144" s="78"/>
      <c r="UF144" s="78"/>
      <c r="UG144" s="78"/>
      <c r="UH144" s="78"/>
      <c r="UI144" s="78"/>
      <c r="UJ144" s="78"/>
      <c r="UK144" s="78"/>
      <c r="UL144" s="78"/>
      <c r="UM144" s="78"/>
      <c r="UN144" s="78"/>
      <c r="UO144" s="78"/>
      <c r="UP144" s="78"/>
      <c r="UQ144" s="78"/>
      <c r="UR144" s="78"/>
      <c r="US144" s="78"/>
      <c r="UT144" s="78"/>
      <c r="UU144" s="78"/>
      <c r="UV144" s="78"/>
      <c r="UW144" s="78"/>
      <c r="UX144" s="78"/>
      <c r="UY144" s="78"/>
      <c r="UZ144" s="78"/>
      <c r="VA144" s="78"/>
      <c r="VB144" s="78"/>
      <c r="VC144" s="78"/>
      <c r="VD144" s="78"/>
      <c r="VE144" s="78"/>
      <c r="VF144" s="78"/>
      <c r="VG144" s="78"/>
      <c r="VH144" s="78"/>
      <c r="VI144" s="78"/>
      <c r="VJ144" s="78"/>
      <c r="VK144" s="78"/>
      <c r="VL144" s="78"/>
      <c r="VM144" s="78"/>
      <c r="VN144" s="78"/>
      <c r="VO144" s="78"/>
      <c r="VP144" s="78"/>
      <c r="VQ144" s="78"/>
      <c r="VR144" s="78"/>
      <c r="VS144" s="78"/>
      <c r="VT144" s="78"/>
      <c r="VU144" s="78"/>
      <c r="VV144" s="78"/>
      <c r="VW144" s="78"/>
      <c r="VX144" s="78"/>
      <c r="VY144" s="78"/>
      <c r="VZ144" s="78"/>
      <c r="WA144" s="78"/>
      <c r="WB144" s="78"/>
      <c r="WC144" s="78"/>
      <c r="WD144" s="78"/>
      <c r="WE144" s="78"/>
      <c r="WF144" s="78"/>
      <c r="WG144" s="78"/>
      <c r="WH144" s="78"/>
      <c r="WI144" s="78"/>
      <c r="WJ144" s="78"/>
      <c r="WK144" s="78"/>
      <c r="WL144" s="78"/>
      <c r="WM144" s="78"/>
      <c r="WN144" s="78"/>
      <c r="WO144" s="78"/>
      <c r="WP144" s="78"/>
      <c r="WQ144" s="78"/>
      <c r="WR144" s="78"/>
      <c r="WS144" s="78"/>
      <c r="WT144" s="78"/>
      <c r="WU144" s="78"/>
      <c r="WV144" s="78"/>
      <c r="WW144" s="78"/>
      <c r="WX144" s="78"/>
      <c r="WY144" s="78"/>
      <c r="WZ144" s="78"/>
      <c r="XA144" s="78"/>
      <c r="XB144" s="78"/>
      <c r="XC144" s="78"/>
      <c r="XD144" s="78"/>
      <c r="XE144" s="78"/>
      <c r="XF144" s="78"/>
      <c r="XG144" s="78"/>
      <c r="XH144" s="78"/>
      <c r="XI144" s="78"/>
      <c r="XJ144" s="78"/>
      <c r="XK144" s="78"/>
      <c r="XL144" s="78"/>
      <c r="XM144" s="78"/>
      <c r="XN144" s="78"/>
      <c r="XO144" s="78"/>
      <c r="XP144" s="78"/>
      <c r="XQ144" s="78"/>
      <c r="XR144" s="78"/>
      <c r="XS144" s="78"/>
      <c r="XT144" s="78"/>
      <c r="XU144" s="78"/>
      <c r="XV144" s="78"/>
      <c r="XW144" s="78"/>
      <c r="XX144" s="78"/>
      <c r="XY144" s="78"/>
      <c r="XZ144" s="78"/>
      <c r="YA144" s="78"/>
      <c r="YB144" s="78"/>
      <c r="YC144" s="78"/>
      <c r="YD144" s="78"/>
      <c r="YE144" s="78"/>
      <c r="YF144" s="78"/>
      <c r="YG144" s="78"/>
      <c r="YH144" s="78"/>
      <c r="YI144" s="78"/>
      <c r="YJ144" s="78"/>
      <c r="YK144" s="78"/>
      <c r="YL144" s="78"/>
      <c r="YM144" s="78"/>
      <c r="YN144" s="78"/>
      <c r="YO144" s="78"/>
      <c r="YP144" s="78"/>
      <c r="YQ144" s="78"/>
      <c r="YR144" s="78"/>
      <c r="YS144" s="78"/>
      <c r="YT144" s="78"/>
      <c r="YU144" s="78"/>
      <c r="YV144" s="78"/>
      <c r="YW144" s="78"/>
      <c r="YX144" s="78"/>
      <c r="YY144" s="78"/>
      <c r="YZ144" s="78"/>
      <c r="ZA144" s="78"/>
      <c r="ZB144" s="78"/>
      <c r="ZC144" s="78"/>
      <c r="ZD144" s="78"/>
      <c r="ZE144" s="78"/>
      <c r="ZF144" s="78"/>
      <c r="ZG144" s="78"/>
      <c r="ZH144" s="78"/>
      <c r="ZI144" s="78"/>
      <c r="ZJ144" s="78"/>
      <c r="ZK144" s="78"/>
      <c r="ZL144" s="78"/>
      <c r="ZM144" s="78"/>
      <c r="ZN144" s="78"/>
      <c r="ZO144" s="78"/>
      <c r="ZP144" s="78"/>
      <c r="ZQ144" s="78"/>
      <c r="ZR144" s="78"/>
      <c r="ZS144" s="78"/>
      <c r="ZT144" s="78"/>
      <c r="ZU144" s="78"/>
      <c r="ZV144" s="78"/>
      <c r="ZW144" s="78"/>
      <c r="ZX144" s="78"/>
      <c r="ZY144" s="78"/>
      <c r="ZZ144" s="78"/>
      <c r="AAA144" s="78"/>
      <c r="AAB144" s="78"/>
      <c r="AAC144" s="78"/>
      <c r="AAD144" s="78"/>
      <c r="AAE144" s="78"/>
      <c r="AAF144" s="78"/>
      <c r="AAG144" s="78"/>
      <c r="AAH144" s="78"/>
      <c r="AAI144" s="78"/>
      <c r="AAJ144" s="78"/>
      <c r="AAK144" s="78"/>
      <c r="AAL144" s="78"/>
      <c r="AAM144" s="78"/>
      <c r="AAN144" s="78"/>
      <c r="AAO144" s="78"/>
      <c r="AAP144" s="78"/>
      <c r="AAQ144" s="78"/>
      <c r="AAR144" s="78"/>
      <c r="AAS144" s="78"/>
      <c r="AAT144" s="78"/>
      <c r="AAU144" s="78"/>
      <c r="AAV144" s="78"/>
      <c r="AAW144" s="78"/>
      <c r="AAX144" s="78"/>
      <c r="AAY144" s="78"/>
      <c r="AAZ144" s="78"/>
      <c r="ABA144" s="78"/>
      <c r="ABB144" s="78"/>
      <c r="ABC144" s="78"/>
      <c r="ABD144" s="78"/>
      <c r="ABE144" s="78"/>
      <c r="ABF144" s="78"/>
      <c r="ABG144" s="78"/>
      <c r="ABH144" s="78"/>
      <c r="ABI144" s="78"/>
      <c r="ABJ144" s="78"/>
      <c r="ABK144" s="78"/>
      <c r="ABL144" s="78"/>
      <c r="ABM144" s="78"/>
      <c r="ABN144" s="78"/>
      <c r="ABO144" s="78"/>
      <c r="ABP144" s="78"/>
      <c r="ABQ144" s="78"/>
      <c r="ABR144" s="78"/>
      <c r="ABS144" s="78"/>
      <c r="ABT144" s="78"/>
      <c r="ABU144" s="78"/>
      <c r="ABV144" s="78"/>
      <c r="ABW144" s="78"/>
      <c r="ABX144" s="78"/>
      <c r="ABY144" s="78"/>
      <c r="ABZ144" s="78"/>
      <c r="ACA144" s="78"/>
      <c r="ACB144" s="78"/>
      <c r="ACC144" s="78"/>
      <c r="ACD144" s="78"/>
      <c r="ACE144" s="78"/>
      <c r="ACF144" s="78"/>
      <c r="ACG144" s="78"/>
      <c r="ACH144" s="78"/>
      <c r="ACI144" s="78"/>
      <c r="ACJ144" s="78"/>
      <c r="ACK144" s="78"/>
      <c r="ACL144" s="78"/>
      <c r="ACM144" s="78"/>
      <c r="ACN144" s="78"/>
      <c r="ACO144" s="78"/>
      <c r="ACP144" s="78"/>
      <c r="ACQ144" s="78"/>
      <c r="ACR144" s="78"/>
      <c r="ACS144" s="78"/>
      <c r="ACT144" s="78"/>
      <c r="ACU144" s="78"/>
      <c r="ACV144" s="78"/>
      <c r="ACW144" s="78"/>
      <c r="ACX144" s="78"/>
      <c r="ACY144" s="78"/>
      <c r="ACZ144" s="78"/>
      <c r="ADA144" s="78"/>
      <c r="ADB144" s="78"/>
      <c r="ADC144" s="78"/>
      <c r="ADD144" s="78"/>
      <c r="ADE144" s="78"/>
      <c r="ADF144" s="78"/>
      <c r="ADG144" s="78"/>
      <c r="ADH144" s="78"/>
      <c r="ADI144" s="78"/>
      <c r="ADJ144" s="78"/>
      <c r="ADK144" s="78"/>
      <c r="ADL144" s="78"/>
      <c r="ADM144" s="78"/>
      <c r="ADN144" s="78"/>
      <c r="ADO144" s="78"/>
      <c r="ADP144" s="78"/>
      <c r="ADQ144" s="78"/>
      <c r="ADR144" s="78"/>
      <c r="ADS144" s="78"/>
      <c r="ADT144" s="78"/>
      <c r="ADU144" s="78"/>
      <c r="ADV144" s="78"/>
      <c r="ADW144" s="78"/>
      <c r="ADX144" s="78"/>
      <c r="ADY144" s="78"/>
      <c r="ADZ144" s="78"/>
      <c r="AEA144" s="78"/>
      <c r="AEB144" s="78"/>
      <c r="AEC144" s="78"/>
      <c r="AED144" s="78"/>
      <c r="AEE144" s="78"/>
      <c r="AEF144" s="78"/>
      <c r="AEG144" s="78"/>
      <c r="AEH144" s="78"/>
      <c r="AEI144" s="78"/>
      <c r="AEJ144" s="78"/>
      <c r="AEK144" s="78"/>
      <c r="AEL144" s="78"/>
      <c r="AEM144" s="78"/>
      <c r="AEN144" s="78"/>
      <c r="AEO144" s="78"/>
      <c r="AEP144" s="78"/>
      <c r="AEQ144" s="78"/>
      <c r="AER144" s="78"/>
      <c r="AES144" s="78"/>
      <c r="AET144" s="78"/>
      <c r="AEU144" s="78"/>
      <c r="AEV144" s="78"/>
      <c r="AEW144" s="78"/>
      <c r="AEX144" s="78"/>
      <c r="AEY144" s="78"/>
      <c r="AEZ144" s="78"/>
      <c r="AFA144" s="78"/>
      <c r="AFB144" s="78"/>
      <c r="AFC144" s="78"/>
      <c r="AFD144" s="78"/>
      <c r="AFE144" s="78"/>
      <c r="AFF144" s="78"/>
      <c r="AFG144" s="78"/>
      <c r="AFH144" s="78"/>
      <c r="AFI144" s="78"/>
      <c r="AFJ144" s="78"/>
      <c r="AFK144" s="78"/>
      <c r="AFL144" s="78"/>
      <c r="AFM144" s="78"/>
      <c r="AFN144" s="78"/>
      <c r="AFO144" s="78"/>
      <c r="AFP144" s="78"/>
      <c r="AFQ144" s="78"/>
      <c r="AFR144" s="78"/>
      <c r="AFS144" s="78"/>
      <c r="AFT144" s="78"/>
      <c r="AFU144" s="78"/>
      <c r="AFV144" s="78"/>
      <c r="AFW144" s="78"/>
      <c r="AFX144" s="78"/>
      <c r="AFY144" s="78"/>
      <c r="AFZ144" s="78"/>
      <c r="AGA144" s="78"/>
      <c r="AGB144" s="78"/>
      <c r="AGC144" s="78"/>
      <c r="AGD144" s="78"/>
      <c r="AGE144" s="78"/>
      <c r="AGF144" s="78"/>
      <c r="AGG144" s="78"/>
      <c r="AGH144" s="78"/>
      <c r="AGI144" s="78"/>
      <c r="AGJ144" s="78"/>
      <c r="AGK144" s="78"/>
      <c r="AGL144" s="78"/>
      <c r="AGM144" s="78"/>
      <c r="AGN144" s="78"/>
      <c r="AGO144" s="78"/>
      <c r="AGP144" s="78"/>
      <c r="AGQ144" s="78"/>
      <c r="AGR144" s="78"/>
      <c r="AGS144" s="78"/>
      <c r="AGT144" s="78"/>
      <c r="AGU144" s="78"/>
      <c r="AGV144" s="78"/>
      <c r="AGW144" s="78"/>
      <c r="AGX144" s="78"/>
      <c r="AGY144" s="78"/>
      <c r="AGZ144" s="78"/>
      <c r="AHA144" s="78"/>
      <c r="AHB144" s="78"/>
      <c r="AHC144" s="78"/>
      <c r="AHD144" s="78"/>
      <c r="AHE144" s="78"/>
      <c r="AHF144" s="78"/>
      <c r="AHG144" s="78"/>
      <c r="AHH144" s="78"/>
      <c r="AHI144" s="78"/>
      <c r="AHJ144" s="78"/>
      <c r="AHK144" s="78"/>
      <c r="AHL144" s="78"/>
      <c r="AHM144" s="78"/>
      <c r="AHN144" s="78"/>
      <c r="AHO144" s="78"/>
      <c r="AHP144" s="78"/>
      <c r="AHQ144" s="78"/>
      <c r="AHR144" s="78"/>
      <c r="AHS144" s="78"/>
      <c r="AHT144" s="78"/>
      <c r="AHU144" s="78"/>
      <c r="AHV144" s="78"/>
      <c r="AHW144" s="78"/>
      <c r="AHX144" s="78"/>
      <c r="AHY144" s="78"/>
      <c r="AHZ144" s="78"/>
      <c r="AIA144" s="78"/>
      <c r="AIB144" s="78"/>
      <c r="AIC144" s="78"/>
      <c r="AID144" s="78"/>
      <c r="AIE144" s="78"/>
      <c r="AIF144" s="78"/>
      <c r="AIG144" s="78"/>
      <c r="AIH144" s="78"/>
      <c r="AII144" s="78"/>
      <c r="AIJ144" s="78"/>
      <c r="AIK144" s="78"/>
      <c r="AIL144" s="78"/>
      <c r="AIM144" s="78"/>
      <c r="AIN144" s="78"/>
      <c r="AIO144" s="78"/>
      <c r="AIP144" s="78"/>
      <c r="AIQ144" s="78"/>
      <c r="AIR144" s="78"/>
      <c r="AIS144" s="78"/>
      <c r="AIT144" s="78"/>
      <c r="AIU144" s="78"/>
      <c r="AIV144" s="78"/>
      <c r="AIW144" s="78"/>
      <c r="AIX144" s="78"/>
      <c r="AIY144" s="78"/>
      <c r="AIZ144" s="78"/>
      <c r="AJA144" s="78"/>
      <c r="AJB144" s="78"/>
      <c r="AJC144" s="78"/>
      <c r="AJD144" s="78"/>
      <c r="AJE144" s="78"/>
      <c r="AJF144" s="78"/>
      <c r="AJG144" s="78"/>
      <c r="AJH144" s="78"/>
      <c r="AJI144" s="78"/>
      <c r="AJJ144" s="78"/>
      <c r="AJK144" s="78"/>
      <c r="AJL144" s="78"/>
      <c r="AJM144" s="78"/>
      <c r="AJN144" s="78"/>
      <c r="AJO144" s="78"/>
      <c r="AJP144" s="78"/>
      <c r="AJQ144" s="78"/>
      <c r="AJR144" s="78"/>
      <c r="AJS144" s="78"/>
      <c r="AJT144" s="78"/>
      <c r="AJU144" s="78"/>
      <c r="AJV144" s="78"/>
      <c r="AJW144" s="78"/>
      <c r="AJX144" s="78"/>
      <c r="AJY144" s="78"/>
      <c r="AJZ144" s="78"/>
      <c r="AKA144" s="78"/>
      <c r="AKB144" s="78"/>
      <c r="AKC144" s="78"/>
      <c r="AKD144" s="78"/>
      <c r="AKE144" s="78"/>
      <c r="AKF144" s="78"/>
      <c r="AKG144" s="78"/>
      <c r="AKH144" s="78"/>
      <c r="AKI144" s="78"/>
      <c r="AKJ144" s="78"/>
      <c r="AKK144" s="78"/>
      <c r="AKL144" s="78"/>
      <c r="AKM144" s="78"/>
      <c r="AKN144" s="78"/>
      <c r="AKO144" s="78"/>
      <c r="AKP144" s="78"/>
      <c r="AKQ144" s="78"/>
      <c r="AKR144" s="78"/>
      <c r="AKS144" s="78"/>
      <c r="AKT144" s="78"/>
      <c r="AKU144" s="78"/>
      <c r="AKV144" s="78"/>
      <c r="AKW144" s="78"/>
      <c r="AKX144" s="78"/>
      <c r="AKY144" s="78"/>
      <c r="AKZ144" s="78"/>
      <c r="ALA144" s="78"/>
      <c r="ALB144" s="78"/>
      <c r="ALC144" s="78"/>
      <c r="ALD144" s="78"/>
      <c r="ALE144" s="78"/>
      <c r="ALF144" s="78"/>
      <c r="ALG144" s="78"/>
      <c r="ALH144" s="78"/>
      <c r="ALI144" s="78"/>
      <c r="ALJ144" s="78"/>
      <c r="ALK144" s="78"/>
      <c r="ALL144" s="78"/>
      <c r="ALM144" s="78"/>
      <c r="ALN144" s="78"/>
      <c r="ALO144" s="78"/>
      <c r="ALP144" s="78"/>
      <c r="ALQ144" s="78"/>
      <c r="ALR144" s="78"/>
      <c r="ALS144" s="78"/>
      <c r="ALT144" s="78"/>
      <c r="ALU144" s="78"/>
      <c r="ALV144" s="78"/>
      <c r="ALW144" s="78"/>
      <c r="ALX144" s="78"/>
      <c r="ALY144" s="78"/>
      <c r="ALZ144" s="78"/>
      <c r="AMA144" s="78"/>
      <c r="AMB144" s="78"/>
      <c r="AMC144" s="78"/>
      <c r="AMD144" s="78"/>
      <c r="AME144" s="78"/>
      <c r="AMF144" s="78"/>
      <c r="AMG144" s="78"/>
      <c r="AMH144" s="78"/>
      <c r="AMI144" s="78"/>
      <c r="AMJ144" s="78"/>
      <c r="AMK144" s="78"/>
    </row>
    <row r="145" spans="1:1025" s="79" customFormat="1" ht="37.5" customHeight="1">
      <c r="A145" s="72">
        <v>113</v>
      </c>
      <c r="B145" s="72">
        <v>4</v>
      </c>
      <c r="C145" s="66" t="s">
        <v>404</v>
      </c>
      <c r="D145" s="66" t="s">
        <v>865</v>
      </c>
      <c r="E145" s="66" t="s">
        <v>405</v>
      </c>
      <c r="F145" s="197"/>
      <c r="G145" s="66" t="s">
        <v>127</v>
      </c>
      <c r="H145" s="197">
        <v>15.4</v>
      </c>
      <c r="I145" s="197">
        <v>10</v>
      </c>
      <c r="J145" s="197">
        <v>1</v>
      </c>
      <c r="K145" s="19"/>
      <c r="L145" s="66" t="s">
        <v>866</v>
      </c>
      <c r="M145" s="92"/>
      <c r="N145" s="66" t="s">
        <v>866</v>
      </c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  <c r="DV145" s="78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78"/>
      <c r="EW145" s="78"/>
      <c r="EX145" s="78"/>
      <c r="EY145" s="78"/>
      <c r="EZ145" s="78"/>
      <c r="FA145" s="78"/>
      <c r="FB145" s="78"/>
      <c r="FC145" s="78"/>
      <c r="FD145" s="78"/>
      <c r="FE145" s="78"/>
      <c r="FF145" s="78"/>
      <c r="FG145" s="78"/>
      <c r="FH145" s="78"/>
      <c r="FI145" s="78"/>
      <c r="FJ145" s="78"/>
      <c r="FK145" s="78"/>
      <c r="FL145" s="78"/>
      <c r="FM145" s="78"/>
      <c r="FN145" s="78"/>
      <c r="FO145" s="78"/>
      <c r="FP145" s="78"/>
      <c r="FQ145" s="78"/>
      <c r="FR145" s="78"/>
      <c r="FS145" s="78"/>
      <c r="FT145" s="78"/>
      <c r="FU145" s="78"/>
      <c r="FV145" s="78"/>
      <c r="FW145" s="78"/>
      <c r="FX145" s="78"/>
      <c r="FY145" s="78"/>
      <c r="FZ145" s="78"/>
      <c r="GA145" s="78"/>
      <c r="GB145" s="78"/>
      <c r="GC145" s="78"/>
      <c r="GD145" s="78"/>
      <c r="GE145" s="78"/>
      <c r="GF145" s="78"/>
      <c r="GG145" s="78"/>
      <c r="GH145" s="78"/>
      <c r="GI145" s="78"/>
      <c r="GJ145" s="78"/>
      <c r="GK145" s="78"/>
      <c r="GL145" s="78"/>
      <c r="GM145" s="78"/>
      <c r="GN145" s="78"/>
      <c r="GO145" s="78"/>
      <c r="GP145" s="78"/>
      <c r="GQ145" s="78"/>
      <c r="GR145" s="78"/>
      <c r="GS145" s="78"/>
      <c r="GT145" s="78"/>
      <c r="GU145" s="78"/>
      <c r="GV145" s="78"/>
      <c r="GW145" s="78"/>
      <c r="GX145" s="78"/>
      <c r="GY145" s="78"/>
      <c r="GZ145" s="78"/>
      <c r="HA145" s="78"/>
      <c r="HB145" s="78"/>
      <c r="HC145" s="78"/>
      <c r="HD145" s="78"/>
      <c r="HE145" s="78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78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78"/>
      <c r="IK145" s="78"/>
      <c r="IL145" s="78"/>
      <c r="IM145" s="78"/>
      <c r="IN145" s="78"/>
      <c r="IO145" s="78"/>
      <c r="IP145" s="78"/>
      <c r="IQ145" s="78"/>
      <c r="IR145" s="78"/>
      <c r="IS145" s="78"/>
      <c r="IT145" s="78"/>
      <c r="IU145" s="78"/>
      <c r="IV145" s="78"/>
      <c r="IW145" s="78"/>
      <c r="IX145" s="78"/>
      <c r="IY145" s="78"/>
      <c r="IZ145" s="78"/>
      <c r="JA145" s="78"/>
      <c r="JB145" s="78"/>
      <c r="JC145" s="78"/>
      <c r="JD145" s="78"/>
      <c r="JE145" s="78"/>
      <c r="JF145" s="78"/>
      <c r="JG145" s="78"/>
      <c r="JH145" s="78"/>
      <c r="JI145" s="78"/>
      <c r="JJ145" s="78"/>
      <c r="JK145" s="78"/>
      <c r="JL145" s="78"/>
      <c r="JM145" s="78"/>
      <c r="JN145" s="78"/>
      <c r="JO145" s="78"/>
      <c r="JP145" s="78"/>
      <c r="JQ145" s="78"/>
      <c r="JR145" s="78"/>
      <c r="JS145" s="78"/>
      <c r="JT145" s="78"/>
      <c r="JU145" s="78"/>
      <c r="JV145" s="78"/>
      <c r="JW145" s="78"/>
      <c r="JX145" s="78"/>
      <c r="JY145" s="78"/>
      <c r="JZ145" s="78"/>
      <c r="KA145" s="78"/>
      <c r="KB145" s="78"/>
      <c r="KC145" s="78"/>
      <c r="KD145" s="78"/>
      <c r="KE145" s="78"/>
      <c r="KF145" s="78"/>
      <c r="KG145" s="78"/>
      <c r="KH145" s="78"/>
      <c r="KI145" s="78"/>
      <c r="KJ145" s="78"/>
      <c r="KK145" s="78"/>
      <c r="KL145" s="78"/>
      <c r="KM145" s="78"/>
      <c r="KN145" s="78"/>
      <c r="KO145" s="78"/>
      <c r="KP145" s="78"/>
      <c r="KQ145" s="78"/>
      <c r="KR145" s="78"/>
      <c r="KS145" s="78"/>
      <c r="KT145" s="78"/>
      <c r="KU145" s="78"/>
      <c r="KV145" s="78"/>
      <c r="KW145" s="78"/>
      <c r="KX145" s="78"/>
      <c r="KY145" s="78"/>
      <c r="KZ145" s="78"/>
      <c r="LA145" s="78"/>
      <c r="LB145" s="78"/>
      <c r="LC145" s="78"/>
      <c r="LD145" s="78"/>
      <c r="LE145" s="78"/>
      <c r="LF145" s="78"/>
      <c r="LG145" s="78"/>
      <c r="LH145" s="78"/>
      <c r="LI145" s="78"/>
      <c r="LJ145" s="78"/>
      <c r="LK145" s="78"/>
      <c r="LL145" s="78"/>
      <c r="LM145" s="78"/>
      <c r="LN145" s="78"/>
      <c r="LO145" s="78"/>
      <c r="LP145" s="78"/>
      <c r="LQ145" s="78"/>
      <c r="LR145" s="78"/>
      <c r="LS145" s="78"/>
      <c r="LT145" s="78"/>
      <c r="LU145" s="78"/>
      <c r="LV145" s="78"/>
      <c r="LW145" s="78"/>
      <c r="LX145" s="78"/>
      <c r="LY145" s="78"/>
      <c r="LZ145" s="78"/>
      <c r="MA145" s="78"/>
      <c r="MB145" s="78"/>
      <c r="MC145" s="78"/>
      <c r="MD145" s="78"/>
      <c r="ME145" s="78"/>
      <c r="MF145" s="78"/>
      <c r="MG145" s="78"/>
      <c r="MH145" s="78"/>
      <c r="MI145" s="78"/>
      <c r="MJ145" s="78"/>
      <c r="MK145" s="78"/>
      <c r="ML145" s="78"/>
      <c r="MM145" s="78"/>
      <c r="MN145" s="78"/>
      <c r="MO145" s="78"/>
      <c r="MP145" s="78"/>
      <c r="MQ145" s="78"/>
      <c r="MR145" s="78"/>
      <c r="MS145" s="78"/>
      <c r="MT145" s="78"/>
      <c r="MU145" s="78"/>
      <c r="MV145" s="78"/>
      <c r="MW145" s="78"/>
      <c r="MX145" s="78"/>
      <c r="MY145" s="78"/>
      <c r="MZ145" s="78"/>
      <c r="NA145" s="78"/>
      <c r="NB145" s="78"/>
      <c r="NC145" s="78"/>
      <c r="ND145" s="78"/>
      <c r="NE145" s="78"/>
      <c r="NF145" s="78"/>
      <c r="NG145" s="78"/>
      <c r="NH145" s="78"/>
      <c r="NI145" s="78"/>
      <c r="NJ145" s="78"/>
      <c r="NK145" s="78"/>
      <c r="NL145" s="78"/>
      <c r="NM145" s="78"/>
      <c r="NN145" s="78"/>
      <c r="NO145" s="78"/>
      <c r="NP145" s="78"/>
      <c r="NQ145" s="78"/>
      <c r="NR145" s="78"/>
      <c r="NS145" s="78"/>
      <c r="NT145" s="78"/>
      <c r="NU145" s="78"/>
      <c r="NV145" s="78"/>
      <c r="NW145" s="78"/>
      <c r="NX145" s="78"/>
      <c r="NY145" s="78"/>
      <c r="NZ145" s="78"/>
      <c r="OA145" s="78"/>
      <c r="OB145" s="78"/>
      <c r="OC145" s="78"/>
      <c r="OD145" s="78"/>
      <c r="OE145" s="78"/>
      <c r="OF145" s="78"/>
      <c r="OG145" s="78"/>
      <c r="OH145" s="78"/>
      <c r="OI145" s="78"/>
      <c r="OJ145" s="78"/>
      <c r="OK145" s="78"/>
      <c r="OL145" s="78"/>
      <c r="OM145" s="78"/>
      <c r="ON145" s="78"/>
      <c r="OO145" s="78"/>
      <c r="OP145" s="78"/>
      <c r="OQ145" s="78"/>
      <c r="OR145" s="78"/>
      <c r="OS145" s="78"/>
      <c r="OT145" s="78"/>
      <c r="OU145" s="78"/>
      <c r="OV145" s="78"/>
      <c r="OW145" s="78"/>
      <c r="OX145" s="78"/>
      <c r="OY145" s="78"/>
      <c r="OZ145" s="78"/>
      <c r="PA145" s="78"/>
      <c r="PB145" s="78"/>
      <c r="PC145" s="78"/>
      <c r="PD145" s="78"/>
      <c r="PE145" s="78"/>
      <c r="PF145" s="78"/>
      <c r="PG145" s="78"/>
      <c r="PH145" s="78"/>
      <c r="PI145" s="78"/>
      <c r="PJ145" s="78"/>
      <c r="PK145" s="78"/>
      <c r="PL145" s="78"/>
      <c r="PM145" s="78"/>
      <c r="PN145" s="78"/>
      <c r="PO145" s="78"/>
      <c r="PP145" s="78"/>
      <c r="PQ145" s="78"/>
      <c r="PR145" s="78"/>
      <c r="PS145" s="78"/>
      <c r="PT145" s="78"/>
      <c r="PU145" s="78"/>
      <c r="PV145" s="78"/>
      <c r="PW145" s="78"/>
      <c r="PX145" s="78"/>
      <c r="PY145" s="78"/>
      <c r="PZ145" s="78"/>
      <c r="QA145" s="78"/>
      <c r="QB145" s="78"/>
      <c r="QC145" s="78"/>
      <c r="QD145" s="78"/>
      <c r="QE145" s="78"/>
      <c r="QF145" s="78"/>
      <c r="QG145" s="78"/>
      <c r="QH145" s="78"/>
      <c r="QI145" s="78"/>
      <c r="QJ145" s="78"/>
      <c r="QK145" s="78"/>
      <c r="QL145" s="78"/>
      <c r="QM145" s="78"/>
      <c r="QN145" s="78"/>
      <c r="QO145" s="78"/>
      <c r="QP145" s="78"/>
      <c r="QQ145" s="78"/>
      <c r="QR145" s="78"/>
      <c r="QS145" s="78"/>
      <c r="QT145" s="78"/>
      <c r="QU145" s="78"/>
      <c r="QV145" s="78"/>
      <c r="QW145" s="78"/>
      <c r="QX145" s="78"/>
      <c r="QY145" s="78"/>
      <c r="QZ145" s="78"/>
      <c r="RA145" s="78"/>
      <c r="RB145" s="78"/>
      <c r="RC145" s="78"/>
      <c r="RD145" s="78"/>
      <c r="RE145" s="78"/>
      <c r="RF145" s="78"/>
      <c r="RG145" s="78"/>
      <c r="RH145" s="78"/>
      <c r="RI145" s="78"/>
      <c r="RJ145" s="78"/>
      <c r="RK145" s="78"/>
      <c r="RL145" s="78"/>
      <c r="RM145" s="78"/>
      <c r="RN145" s="78"/>
      <c r="RO145" s="78"/>
      <c r="RP145" s="78"/>
      <c r="RQ145" s="78"/>
      <c r="RR145" s="78"/>
      <c r="RS145" s="78"/>
      <c r="RT145" s="78"/>
      <c r="RU145" s="78"/>
      <c r="RV145" s="78"/>
      <c r="RW145" s="78"/>
      <c r="RX145" s="78"/>
      <c r="RY145" s="78"/>
      <c r="RZ145" s="78"/>
      <c r="SA145" s="78"/>
      <c r="SB145" s="78"/>
      <c r="SC145" s="78"/>
      <c r="SD145" s="78"/>
      <c r="SE145" s="78"/>
      <c r="SF145" s="78"/>
      <c r="SG145" s="78"/>
      <c r="SH145" s="78"/>
      <c r="SI145" s="78"/>
      <c r="SJ145" s="78"/>
      <c r="SK145" s="78"/>
      <c r="SL145" s="78"/>
      <c r="SM145" s="78"/>
      <c r="SN145" s="78"/>
      <c r="SO145" s="78"/>
      <c r="SP145" s="78"/>
      <c r="SQ145" s="78"/>
      <c r="SR145" s="78"/>
      <c r="SS145" s="78"/>
      <c r="ST145" s="78"/>
      <c r="SU145" s="78"/>
      <c r="SV145" s="78"/>
      <c r="SW145" s="78"/>
      <c r="SX145" s="78"/>
      <c r="SY145" s="78"/>
      <c r="SZ145" s="78"/>
      <c r="TA145" s="78"/>
      <c r="TB145" s="78"/>
      <c r="TC145" s="78"/>
      <c r="TD145" s="78"/>
      <c r="TE145" s="78"/>
      <c r="TF145" s="78"/>
      <c r="TG145" s="78"/>
      <c r="TH145" s="78"/>
      <c r="TI145" s="78"/>
      <c r="TJ145" s="78"/>
      <c r="TK145" s="78"/>
      <c r="TL145" s="78"/>
      <c r="TM145" s="78"/>
      <c r="TN145" s="78"/>
      <c r="TO145" s="78"/>
      <c r="TP145" s="78"/>
      <c r="TQ145" s="78"/>
      <c r="TR145" s="78"/>
      <c r="TS145" s="78"/>
      <c r="TT145" s="78"/>
      <c r="TU145" s="78"/>
      <c r="TV145" s="78"/>
      <c r="TW145" s="78"/>
      <c r="TX145" s="78"/>
      <c r="TY145" s="78"/>
      <c r="TZ145" s="78"/>
      <c r="UA145" s="78"/>
      <c r="UB145" s="78"/>
      <c r="UC145" s="78"/>
      <c r="UD145" s="78"/>
      <c r="UE145" s="78"/>
      <c r="UF145" s="78"/>
      <c r="UG145" s="78"/>
      <c r="UH145" s="78"/>
      <c r="UI145" s="78"/>
      <c r="UJ145" s="78"/>
      <c r="UK145" s="78"/>
      <c r="UL145" s="78"/>
      <c r="UM145" s="78"/>
      <c r="UN145" s="78"/>
      <c r="UO145" s="78"/>
      <c r="UP145" s="78"/>
      <c r="UQ145" s="78"/>
      <c r="UR145" s="78"/>
      <c r="US145" s="78"/>
      <c r="UT145" s="78"/>
      <c r="UU145" s="78"/>
      <c r="UV145" s="78"/>
      <c r="UW145" s="78"/>
      <c r="UX145" s="78"/>
      <c r="UY145" s="78"/>
      <c r="UZ145" s="78"/>
      <c r="VA145" s="78"/>
      <c r="VB145" s="78"/>
      <c r="VC145" s="78"/>
      <c r="VD145" s="78"/>
      <c r="VE145" s="78"/>
      <c r="VF145" s="78"/>
      <c r="VG145" s="78"/>
      <c r="VH145" s="78"/>
      <c r="VI145" s="78"/>
      <c r="VJ145" s="78"/>
      <c r="VK145" s="78"/>
      <c r="VL145" s="78"/>
      <c r="VM145" s="78"/>
      <c r="VN145" s="78"/>
      <c r="VO145" s="78"/>
      <c r="VP145" s="78"/>
      <c r="VQ145" s="78"/>
      <c r="VR145" s="78"/>
      <c r="VS145" s="78"/>
      <c r="VT145" s="78"/>
      <c r="VU145" s="78"/>
      <c r="VV145" s="78"/>
      <c r="VW145" s="78"/>
      <c r="VX145" s="78"/>
      <c r="VY145" s="78"/>
      <c r="VZ145" s="78"/>
      <c r="WA145" s="78"/>
      <c r="WB145" s="78"/>
      <c r="WC145" s="78"/>
      <c r="WD145" s="78"/>
      <c r="WE145" s="78"/>
      <c r="WF145" s="78"/>
      <c r="WG145" s="78"/>
      <c r="WH145" s="78"/>
      <c r="WI145" s="78"/>
      <c r="WJ145" s="78"/>
      <c r="WK145" s="78"/>
      <c r="WL145" s="78"/>
      <c r="WM145" s="78"/>
      <c r="WN145" s="78"/>
      <c r="WO145" s="78"/>
      <c r="WP145" s="78"/>
      <c r="WQ145" s="78"/>
      <c r="WR145" s="78"/>
      <c r="WS145" s="78"/>
      <c r="WT145" s="78"/>
      <c r="WU145" s="78"/>
      <c r="WV145" s="78"/>
      <c r="WW145" s="78"/>
      <c r="WX145" s="78"/>
      <c r="WY145" s="78"/>
      <c r="WZ145" s="78"/>
      <c r="XA145" s="78"/>
      <c r="XB145" s="78"/>
      <c r="XC145" s="78"/>
      <c r="XD145" s="78"/>
      <c r="XE145" s="78"/>
      <c r="XF145" s="78"/>
      <c r="XG145" s="78"/>
      <c r="XH145" s="78"/>
      <c r="XI145" s="78"/>
      <c r="XJ145" s="78"/>
      <c r="XK145" s="78"/>
      <c r="XL145" s="78"/>
      <c r="XM145" s="78"/>
      <c r="XN145" s="78"/>
      <c r="XO145" s="78"/>
      <c r="XP145" s="78"/>
      <c r="XQ145" s="78"/>
      <c r="XR145" s="78"/>
      <c r="XS145" s="78"/>
      <c r="XT145" s="78"/>
      <c r="XU145" s="78"/>
      <c r="XV145" s="78"/>
      <c r="XW145" s="78"/>
      <c r="XX145" s="78"/>
      <c r="XY145" s="78"/>
      <c r="XZ145" s="78"/>
      <c r="YA145" s="78"/>
      <c r="YB145" s="78"/>
      <c r="YC145" s="78"/>
      <c r="YD145" s="78"/>
      <c r="YE145" s="78"/>
      <c r="YF145" s="78"/>
      <c r="YG145" s="78"/>
      <c r="YH145" s="78"/>
      <c r="YI145" s="78"/>
      <c r="YJ145" s="78"/>
      <c r="YK145" s="78"/>
      <c r="YL145" s="78"/>
      <c r="YM145" s="78"/>
      <c r="YN145" s="78"/>
      <c r="YO145" s="78"/>
      <c r="YP145" s="78"/>
      <c r="YQ145" s="78"/>
      <c r="YR145" s="78"/>
      <c r="YS145" s="78"/>
      <c r="YT145" s="78"/>
      <c r="YU145" s="78"/>
      <c r="YV145" s="78"/>
      <c r="YW145" s="78"/>
      <c r="YX145" s="78"/>
      <c r="YY145" s="78"/>
      <c r="YZ145" s="78"/>
      <c r="ZA145" s="78"/>
      <c r="ZB145" s="78"/>
      <c r="ZC145" s="78"/>
      <c r="ZD145" s="78"/>
      <c r="ZE145" s="78"/>
      <c r="ZF145" s="78"/>
      <c r="ZG145" s="78"/>
      <c r="ZH145" s="78"/>
      <c r="ZI145" s="78"/>
      <c r="ZJ145" s="78"/>
      <c r="ZK145" s="78"/>
      <c r="ZL145" s="78"/>
      <c r="ZM145" s="78"/>
      <c r="ZN145" s="78"/>
      <c r="ZO145" s="78"/>
      <c r="ZP145" s="78"/>
      <c r="ZQ145" s="78"/>
      <c r="ZR145" s="78"/>
      <c r="ZS145" s="78"/>
      <c r="ZT145" s="78"/>
      <c r="ZU145" s="78"/>
      <c r="ZV145" s="78"/>
      <c r="ZW145" s="78"/>
      <c r="ZX145" s="78"/>
      <c r="ZY145" s="78"/>
      <c r="ZZ145" s="78"/>
      <c r="AAA145" s="78"/>
      <c r="AAB145" s="78"/>
      <c r="AAC145" s="78"/>
      <c r="AAD145" s="78"/>
      <c r="AAE145" s="78"/>
      <c r="AAF145" s="78"/>
      <c r="AAG145" s="78"/>
      <c r="AAH145" s="78"/>
      <c r="AAI145" s="78"/>
      <c r="AAJ145" s="78"/>
      <c r="AAK145" s="78"/>
      <c r="AAL145" s="78"/>
      <c r="AAM145" s="78"/>
      <c r="AAN145" s="78"/>
      <c r="AAO145" s="78"/>
      <c r="AAP145" s="78"/>
      <c r="AAQ145" s="78"/>
      <c r="AAR145" s="78"/>
      <c r="AAS145" s="78"/>
      <c r="AAT145" s="78"/>
      <c r="AAU145" s="78"/>
      <c r="AAV145" s="78"/>
      <c r="AAW145" s="78"/>
      <c r="AAX145" s="78"/>
      <c r="AAY145" s="78"/>
      <c r="AAZ145" s="78"/>
      <c r="ABA145" s="78"/>
      <c r="ABB145" s="78"/>
      <c r="ABC145" s="78"/>
      <c r="ABD145" s="78"/>
      <c r="ABE145" s="78"/>
      <c r="ABF145" s="78"/>
      <c r="ABG145" s="78"/>
      <c r="ABH145" s="78"/>
      <c r="ABI145" s="78"/>
      <c r="ABJ145" s="78"/>
      <c r="ABK145" s="78"/>
      <c r="ABL145" s="78"/>
      <c r="ABM145" s="78"/>
      <c r="ABN145" s="78"/>
      <c r="ABO145" s="78"/>
      <c r="ABP145" s="78"/>
      <c r="ABQ145" s="78"/>
      <c r="ABR145" s="78"/>
      <c r="ABS145" s="78"/>
      <c r="ABT145" s="78"/>
      <c r="ABU145" s="78"/>
      <c r="ABV145" s="78"/>
      <c r="ABW145" s="78"/>
      <c r="ABX145" s="78"/>
      <c r="ABY145" s="78"/>
      <c r="ABZ145" s="78"/>
      <c r="ACA145" s="78"/>
      <c r="ACB145" s="78"/>
      <c r="ACC145" s="78"/>
      <c r="ACD145" s="78"/>
      <c r="ACE145" s="78"/>
      <c r="ACF145" s="78"/>
      <c r="ACG145" s="78"/>
      <c r="ACH145" s="78"/>
      <c r="ACI145" s="78"/>
      <c r="ACJ145" s="78"/>
      <c r="ACK145" s="78"/>
      <c r="ACL145" s="78"/>
      <c r="ACM145" s="78"/>
      <c r="ACN145" s="78"/>
      <c r="ACO145" s="78"/>
      <c r="ACP145" s="78"/>
      <c r="ACQ145" s="78"/>
      <c r="ACR145" s="78"/>
      <c r="ACS145" s="78"/>
      <c r="ACT145" s="78"/>
      <c r="ACU145" s="78"/>
      <c r="ACV145" s="78"/>
      <c r="ACW145" s="78"/>
      <c r="ACX145" s="78"/>
      <c r="ACY145" s="78"/>
      <c r="ACZ145" s="78"/>
      <c r="ADA145" s="78"/>
      <c r="ADB145" s="78"/>
      <c r="ADC145" s="78"/>
      <c r="ADD145" s="78"/>
      <c r="ADE145" s="78"/>
      <c r="ADF145" s="78"/>
      <c r="ADG145" s="78"/>
      <c r="ADH145" s="78"/>
      <c r="ADI145" s="78"/>
      <c r="ADJ145" s="78"/>
      <c r="ADK145" s="78"/>
      <c r="ADL145" s="78"/>
      <c r="ADM145" s="78"/>
      <c r="ADN145" s="78"/>
      <c r="ADO145" s="78"/>
      <c r="ADP145" s="78"/>
      <c r="ADQ145" s="78"/>
      <c r="ADR145" s="78"/>
      <c r="ADS145" s="78"/>
      <c r="ADT145" s="78"/>
      <c r="ADU145" s="78"/>
      <c r="ADV145" s="78"/>
      <c r="ADW145" s="78"/>
      <c r="ADX145" s="78"/>
      <c r="ADY145" s="78"/>
      <c r="ADZ145" s="78"/>
      <c r="AEA145" s="78"/>
      <c r="AEB145" s="78"/>
      <c r="AEC145" s="78"/>
      <c r="AED145" s="78"/>
      <c r="AEE145" s="78"/>
      <c r="AEF145" s="78"/>
      <c r="AEG145" s="78"/>
      <c r="AEH145" s="78"/>
      <c r="AEI145" s="78"/>
      <c r="AEJ145" s="78"/>
      <c r="AEK145" s="78"/>
      <c r="AEL145" s="78"/>
      <c r="AEM145" s="78"/>
      <c r="AEN145" s="78"/>
      <c r="AEO145" s="78"/>
      <c r="AEP145" s="78"/>
      <c r="AEQ145" s="78"/>
      <c r="AER145" s="78"/>
      <c r="AES145" s="78"/>
      <c r="AET145" s="78"/>
      <c r="AEU145" s="78"/>
      <c r="AEV145" s="78"/>
      <c r="AEW145" s="78"/>
      <c r="AEX145" s="78"/>
      <c r="AEY145" s="78"/>
      <c r="AEZ145" s="78"/>
      <c r="AFA145" s="78"/>
      <c r="AFB145" s="78"/>
      <c r="AFC145" s="78"/>
      <c r="AFD145" s="78"/>
      <c r="AFE145" s="78"/>
      <c r="AFF145" s="78"/>
      <c r="AFG145" s="78"/>
      <c r="AFH145" s="78"/>
      <c r="AFI145" s="78"/>
      <c r="AFJ145" s="78"/>
      <c r="AFK145" s="78"/>
      <c r="AFL145" s="78"/>
      <c r="AFM145" s="78"/>
      <c r="AFN145" s="78"/>
      <c r="AFO145" s="78"/>
      <c r="AFP145" s="78"/>
      <c r="AFQ145" s="78"/>
      <c r="AFR145" s="78"/>
      <c r="AFS145" s="78"/>
      <c r="AFT145" s="78"/>
      <c r="AFU145" s="78"/>
      <c r="AFV145" s="78"/>
      <c r="AFW145" s="78"/>
      <c r="AFX145" s="78"/>
      <c r="AFY145" s="78"/>
      <c r="AFZ145" s="78"/>
      <c r="AGA145" s="78"/>
      <c r="AGB145" s="78"/>
      <c r="AGC145" s="78"/>
      <c r="AGD145" s="78"/>
      <c r="AGE145" s="78"/>
      <c r="AGF145" s="78"/>
      <c r="AGG145" s="78"/>
      <c r="AGH145" s="78"/>
      <c r="AGI145" s="78"/>
      <c r="AGJ145" s="78"/>
      <c r="AGK145" s="78"/>
      <c r="AGL145" s="78"/>
      <c r="AGM145" s="78"/>
      <c r="AGN145" s="78"/>
      <c r="AGO145" s="78"/>
      <c r="AGP145" s="78"/>
      <c r="AGQ145" s="78"/>
      <c r="AGR145" s="78"/>
      <c r="AGS145" s="78"/>
      <c r="AGT145" s="78"/>
      <c r="AGU145" s="78"/>
      <c r="AGV145" s="78"/>
      <c r="AGW145" s="78"/>
      <c r="AGX145" s="78"/>
      <c r="AGY145" s="78"/>
      <c r="AGZ145" s="78"/>
      <c r="AHA145" s="78"/>
      <c r="AHB145" s="78"/>
      <c r="AHC145" s="78"/>
      <c r="AHD145" s="78"/>
      <c r="AHE145" s="78"/>
      <c r="AHF145" s="78"/>
      <c r="AHG145" s="78"/>
      <c r="AHH145" s="78"/>
      <c r="AHI145" s="78"/>
      <c r="AHJ145" s="78"/>
      <c r="AHK145" s="78"/>
      <c r="AHL145" s="78"/>
      <c r="AHM145" s="78"/>
      <c r="AHN145" s="78"/>
      <c r="AHO145" s="78"/>
      <c r="AHP145" s="78"/>
      <c r="AHQ145" s="78"/>
      <c r="AHR145" s="78"/>
      <c r="AHS145" s="78"/>
      <c r="AHT145" s="78"/>
      <c r="AHU145" s="78"/>
      <c r="AHV145" s="78"/>
      <c r="AHW145" s="78"/>
      <c r="AHX145" s="78"/>
      <c r="AHY145" s="78"/>
      <c r="AHZ145" s="78"/>
      <c r="AIA145" s="78"/>
      <c r="AIB145" s="78"/>
      <c r="AIC145" s="78"/>
      <c r="AID145" s="78"/>
      <c r="AIE145" s="78"/>
      <c r="AIF145" s="78"/>
      <c r="AIG145" s="78"/>
      <c r="AIH145" s="78"/>
      <c r="AII145" s="78"/>
      <c r="AIJ145" s="78"/>
      <c r="AIK145" s="78"/>
      <c r="AIL145" s="78"/>
      <c r="AIM145" s="78"/>
      <c r="AIN145" s="78"/>
      <c r="AIO145" s="78"/>
      <c r="AIP145" s="78"/>
      <c r="AIQ145" s="78"/>
      <c r="AIR145" s="78"/>
      <c r="AIS145" s="78"/>
      <c r="AIT145" s="78"/>
      <c r="AIU145" s="78"/>
      <c r="AIV145" s="78"/>
      <c r="AIW145" s="78"/>
      <c r="AIX145" s="78"/>
      <c r="AIY145" s="78"/>
      <c r="AIZ145" s="78"/>
      <c r="AJA145" s="78"/>
      <c r="AJB145" s="78"/>
      <c r="AJC145" s="78"/>
      <c r="AJD145" s="78"/>
      <c r="AJE145" s="78"/>
      <c r="AJF145" s="78"/>
      <c r="AJG145" s="78"/>
      <c r="AJH145" s="78"/>
      <c r="AJI145" s="78"/>
      <c r="AJJ145" s="78"/>
      <c r="AJK145" s="78"/>
      <c r="AJL145" s="78"/>
      <c r="AJM145" s="78"/>
      <c r="AJN145" s="78"/>
      <c r="AJO145" s="78"/>
      <c r="AJP145" s="78"/>
      <c r="AJQ145" s="78"/>
      <c r="AJR145" s="78"/>
      <c r="AJS145" s="78"/>
      <c r="AJT145" s="78"/>
      <c r="AJU145" s="78"/>
      <c r="AJV145" s="78"/>
      <c r="AJW145" s="78"/>
      <c r="AJX145" s="78"/>
      <c r="AJY145" s="78"/>
      <c r="AJZ145" s="78"/>
      <c r="AKA145" s="78"/>
      <c r="AKB145" s="78"/>
      <c r="AKC145" s="78"/>
      <c r="AKD145" s="78"/>
      <c r="AKE145" s="78"/>
      <c r="AKF145" s="78"/>
      <c r="AKG145" s="78"/>
      <c r="AKH145" s="78"/>
      <c r="AKI145" s="78"/>
      <c r="AKJ145" s="78"/>
      <c r="AKK145" s="78"/>
      <c r="AKL145" s="78"/>
      <c r="AKM145" s="78"/>
      <c r="AKN145" s="78"/>
      <c r="AKO145" s="78"/>
      <c r="AKP145" s="78"/>
      <c r="AKQ145" s="78"/>
      <c r="AKR145" s="78"/>
      <c r="AKS145" s="78"/>
      <c r="AKT145" s="78"/>
      <c r="AKU145" s="78"/>
      <c r="AKV145" s="78"/>
      <c r="AKW145" s="78"/>
      <c r="AKX145" s="78"/>
      <c r="AKY145" s="78"/>
      <c r="AKZ145" s="78"/>
      <c r="ALA145" s="78"/>
      <c r="ALB145" s="78"/>
      <c r="ALC145" s="78"/>
      <c r="ALD145" s="78"/>
      <c r="ALE145" s="78"/>
      <c r="ALF145" s="78"/>
      <c r="ALG145" s="78"/>
      <c r="ALH145" s="78"/>
      <c r="ALI145" s="78"/>
      <c r="ALJ145" s="78"/>
      <c r="ALK145" s="78"/>
      <c r="ALL145" s="78"/>
      <c r="ALM145" s="78"/>
      <c r="ALN145" s="78"/>
      <c r="ALO145" s="78"/>
      <c r="ALP145" s="78"/>
      <c r="ALQ145" s="78"/>
      <c r="ALR145" s="78"/>
      <c r="ALS145" s="78"/>
      <c r="ALT145" s="78"/>
      <c r="ALU145" s="78"/>
      <c r="ALV145" s="78"/>
      <c r="ALW145" s="78"/>
      <c r="ALX145" s="78"/>
      <c r="ALY145" s="78"/>
      <c r="ALZ145" s="78"/>
      <c r="AMA145" s="78"/>
      <c r="AMB145" s="78"/>
      <c r="AMC145" s="78"/>
      <c r="AMD145" s="78"/>
      <c r="AME145" s="78"/>
      <c r="AMF145" s="78"/>
      <c r="AMG145" s="78"/>
      <c r="AMH145" s="78"/>
      <c r="AMI145" s="78"/>
      <c r="AMJ145" s="78"/>
      <c r="AMK145" s="78"/>
    </row>
    <row r="146" spans="1:1025" s="79" customFormat="1" ht="33.75" customHeight="1">
      <c r="A146" s="72">
        <v>114</v>
      </c>
      <c r="B146" s="72">
        <v>5</v>
      </c>
      <c r="C146" s="66" t="s">
        <v>867</v>
      </c>
      <c r="D146" s="66" t="s">
        <v>868</v>
      </c>
      <c r="E146" s="66" t="s">
        <v>413</v>
      </c>
      <c r="F146" s="197"/>
      <c r="G146" s="66" t="s">
        <v>127</v>
      </c>
      <c r="H146" s="197">
        <v>19.600000000000001</v>
      </c>
      <c r="I146" s="197">
        <v>19.600000000000001</v>
      </c>
      <c r="J146" s="197">
        <v>1</v>
      </c>
      <c r="K146" s="19"/>
      <c r="L146" s="66" t="s">
        <v>869</v>
      </c>
      <c r="M146" s="92"/>
      <c r="N146" s="66" t="s">
        <v>869</v>
      </c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78"/>
      <c r="EW146" s="78"/>
      <c r="EX146" s="78"/>
      <c r="EY146" s="78"/>
      <c r="EZ146" s="78"/>
      <c r="FA146" s="78"/>
      <c r="FB146" s="78"/>
      <c r="FC146" s="78"/>
      <c r="FD146" s="78"/>
      <c r="FE146" s="78"/>
      <c r="FF146" s="78"/>
      <c r="FG146" s="78"/>
      <c r="FH146" s="78"/>
      <c r="FI146" s="78"/>
      <c r="FJ146" s="78"/>
      <c r="FK146" s="78"/>
      <c r="FL146" s="78"/>
      <c r="FM146" s="78"/>
      <c r="FN146" s="78"/>
      <c r="FO146" s="78"/>
      <c r="FP146" s="78"/>
      <c r="FQ146" s="78"/>
      <c r="FR146" s="78"/>
      <c r="FS146" s="78"/>
      <c r="FT146" s="78"/>
      <c r="FU146" s="78"/>
      <c r="FV146" s="78"/>
      <c r="FW146" s="78"/>
      <c r="FX146" s="78"/>
      <c r="FY146" s="78"/>
      <c r="FZ146" s="78"/>
      <c r="GA146" s="78"/>
      <c r="GB146" s="78"/>
      <c r="GC146" s="78"/>
      <c r="GD146" s="78"/>
      <c r="GE146" s="78"/>
      <c r="GF146" s="78"/>
      <c r="GG146" s="78"/>
      <c r="GH146" s="78"/>
      <c r="GI146" s="78"/>
      <c r="GJ146" s="78"/>
      <c r="GK146" s="78"/>
      <c r="GL146" s="78"/>
      <c r="GM146" s="78"/>
      <c r="GN146" s="78"/>
      <c r="GO146" s="78"/>
      <c r="GP146" s="78"/>
      <c r="GQ146" s="78"/>
      <c r="GR146" s="78"/>
      <c r="GS146" s="78"/>
      <c r="GT146" s="78"/>
      <c r="GU146" s="78"/>
      <c r="GV146" s="78"/>
      <c r="GW146" s="78"/>
      <c r="GX146" s="78"/>
      <c r="GY146" s="78"/>
      <c r="GZ146" s="78"/>
      <c r="HA146" s="78"/>
      <c r="HB146" s="78"/>
      <c r="HC146" s="78"/>
      <c r="HD146" s="78"/>
      <c r="HE146" s="78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78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78"/>
      <c r="IK146" s="78"/>
      <c r="IL146" s="78"/>
      <c r="IM146" s="78"/>
      <c r="IN146" s="78"/>
      <c r="IO146" s="78"/>
      <c r="IP146" s="78"/>
      <c r="IQ146" s="78"/>
      <c r="IR146" s="78"/>
      <c r="IS146" s="78"/>
      <c r="IT146" s="78"/>
      <c r="IU146" s="78"/>
      <c r="IV146" s="78"/>
      <c r="IW146" s="78"/>
      <c r="IX146" s="78"/>
      <c r="IY146" s="78"/>
      <c r="IZ146" s="78"/>
      <c r="JA146" s="78"/>
      <c r="JB146" s="78"/>
      <c r="JC146" s="78"/>
      <c r="JD146" s="78"/>
      <c r="JE146" s="78"/>
      <c r="JF146" s="78"/>
      <c r="JG146" s="78"/>
      <c r="JH146" s="78"/>
      <c r="JI146" s="78"/>
      <c r="JJ146" s="78"/>
      <c r="JK146" s="78"/>
      <c r="JL146" s="78"/>
      <c r="JM146" s="78"/>
      <c r="JN146" s="78"/>
      <c r="JO146" s="78"/>
      <c r="JP146" s="78"/>
      <c r="JQ146" s="78"/>
      <c r="JR146" s="78"/>
      <c r="JS146" s="78"/>
      <c r="JT146" s="78"/>
      <c r="JU146" s="78"/>
      <c r="JV146" s="78"/>
      <c r="JW146" s="78"/>
      <c r="JX146" s="78"/>
      <c r="JY146" s="78"/>
      <c r="JZ146" s="78"/>
      <c r="KA146" s="78"/>
      <c r="KB146" s="78"/>
      <c r="KC146" s="78"/>
      <c r="KD146" s="78"/>
      <c r="KE146" s="78"/>
      <c r="KF146" s="78"/>
      <c r="KG146" s="78"/>
      <c r="KH146" s="78"/>
      <c r="KI146" s="78"/>
      <c r="KJ146" s="78"/>
      <c r="KK146" s="78"/>
      <c r="KL146" s="78"/>
      <c r="KM146" s="78"/>
      <c r="KN146" s="78"/>
      <c r="KO146" s="78"/>
      <c r="KP146" s="78"/>
      <c r="KQ146" s="78"/>
      <c r="KR146" s="78"/>
      <c r="KS146" s="78"/>
      <c r="KT146" s="78"/>
      <c r="KU146" s="78"/>
      <c r="KV146" s="78"/>
      <c r="KW146" s="78"/>
      <c r="KX146" s="78"/>
      <c r="KY146" s="78"/>
      <c r="KZ146" s="78"/>
      <c r="LA146" s="78"/>
      <c r="LB146" s="78"/>
      <c r="LC146" s="78"/>
      <c r="LD146" s="78"/>
      <c r="LE146" s="78"/>
      <c r="LF146" s="78"/>
      <c r="LG146" s="78"/>
      <c r="LH146" s="78"/>
      <c r="LI146" s="78"/>
      <c r="LJ146" s="78"/>
      <c r="LK146" s="78"/>
      <c r="LL146" s="78"/>
      <c r="LM146" s="78"/>
      <c r="LN146" s="78"/>
      <c r="LO146" s="78"/>
      <c r="LP146" s="78"/>
      <c r="LQ146" s="78"/>
      <c r="LR146" s="78"/>
      <c r="LS146" s="78"/>
      <c r="LT146" s="78"/>
      <c r="LU146" s="78"/>
      <c r="LV146" s="78"/>
      <c r="LW146" s="78"/>
      <c r="LX146" s="78"/>
      <c r="LY146" s="78"/>
      <c r="LZ146" s="78"/>
      <c r="MA146" s="78"/>
      <c r="MB146" s="78"/>
      <c r="MC146" s="78"/>
      <c r="MD146" s="78"/>
      <c r="ME146" s="78"/>
      <c r="MF146" s="78"/>
      <c r="MG146" s="78"/>
      <c r="MH146" s="78"/>
      <c r="MI146" s="78"/>
      <c r="MJ146" s="78"/>
      <c r="MK146" s="78"/>
      <c r="ML146" s="78"/>
      <c r="MM146" s="78"/>
      <c r="MN146" s="78"/>
      <c r="MO146" s="78"/>
      <c r="MP146" s="78"/>
      <c r="MQ146" s="78"/>
      <c r="MR146" s="78"/>
      <c r="MS146" s="78"/>
      <c r="MT146" s="78"/>
      <c r="MU146" s="78"/>
      <c r="MV146" s="78"/>
      <c r="MW146" s="78"/>
      <c r="MX146" s="78"/>
      <c r="MY146" s="78"/>
      <c r="MZ146" s="78"/>
      <c r="NA146" s="78"/>
      <c r="NB146" s="78"/>
      <c r="NC146" s="78"/>
      <c r="ND146" s="78"/>
      <c r="NE146" s="78"/>
      <c r="NF146" s="78"/>
      <c r="NG146" s="78"/>
      <c r="NH146" s="78"/>
      <c r="NI146" s="78"/>
      <c r="NJ146" s="78"/>
      <c r="NK146" s="78"/>
      <c r="NL146" s="78"/>
      <c r="NM146" s="78"/>
      <c r="NN146" s="78"/>
      <c r="NO146" s="78"/>
      <c r="NP146" s="78"/>
      <c r="NQ146" s="78"/>
      <c r="NR146" s="78"/>
      <c r="NS146" s="78"/>
      <c r="NT146" s="78"/>
      <c r="NU146" s="78"/>
      <c r="NV146" s="78"/>
      <c r="NW146" s="78"/>
      <c r="NX146" s="78"/>
      <c r="NY146" s="78"/>
      <c r="NZ146" s="78"/>
      <c r="OA146" s="78"/>
      <c r="OB146" s="78"/>
      <c r="OC146" s="78"/>
      <c r="OD146" s="78"/>
      <c r="OE146" s="78"/>
      <c r="OF146" s="78"/>
      <c r="OG146" s="78"/>
      <c r="OH146" s="78"/>
      <c r="OI146" s="78"/>
      <c r="OJ146" s="78"/>
      <c r="OK146" s="78"/>
      <c r="OL146" s="78"/>
      <c r="OM146" s="78"/>
      <c r="ON146" s="78"/>
      <c r="OO146" s="78"/>
      <c r="OP146" s="78"/>
      <c r="OQ146" s="78"/>
      <c r="OR146" s="78"/>
      <c r="OS146" s="78"/>
      <c r="OT146" s="78"/>
      <c r="OU146" s="78"/>
      <c r="OV146" s="78"/>
      <c r="OW146" s="78"/>
      <c r="OX146" s="78"/>
      <c r="OY146" s="78"/>
      <c r="OZ146" s="78"/>
      <c r="PA146" s="78"/>
      <c r="PB146" s="78"/>
      <c r="PC146" s="78"/>
      <c r="PD146" s="78"/>
      <c r="PE146" s="78"/>
      <c r="PF146" s="78"/>
      <c r="PG146" s="78"/>
      <c r="PH146" s="78"/>
      <c r="PI146" s="78"/>
      <c r="PJ146" s="78"/>
      <c r="PK146" s="78"/>
      <c r="PL146" s="78"/>
      <c r="PM146" s="78"/>
      <c r="PN146" s="78"/>
      <c r="PO146" s="78"/>
      <c r="PP146" s="78"/>
      <c r="PQ146" s="78"/>
      <c r="PR146" s="78"/>
      <c r="PS146" s="78"/>
      <c r="PT146" s="78"/>
      <c r="PU146" s="78"/>
      <c r="PV146" s="78"/>
      <c r="PW146" s="78"/>
      <c r="PX146" s="78"/>
      <c r="PY146" s="78"/>
      <c r="PZ146" s="78"/>
      <c r="QA146" s="78"/>
      <c r="QB146" s="78"/>
      <c r="QC146" s="78"/>
      <c r="QD146" s="78"/>
      <c r="QE146" s="78"/>
      <c r="QF146" s="78"/>
      <c r="QG146" s="78"/>
      <c r="QH146" s="78"/>
      <c r="QI146" s="78"/>
      <c r="QJ146" s="78"/>
      <c r="QK146" s="78"/>
      <c r="QL146" s="78"/>
      <c r="QM146" s="78"/>
      <c r="QN146" s="78"/>
      <c r="QO146" s="78"/>
      <c r="QP146" s="78"/>
      <c r="QQ146" s="78"/>
      <c r="QR146" s="78"/>
      <c r="QS146" s="78"/>
      <c r="QT146" s="78"/>
      <c r="QU146" s="78"/>
      <c r="QV146" s="78"/>
      <c r="QW146" s="78"/>
      <c r="QX146" s="78"/>
      <c r="QY146" s="78"/>
      <c r="QZ146" s="78"/>
      <c r="RA146" s="78"/>
      <c r="RB146" s="78"/>
      <c r="RC146" s="78"/>
      <c r="RD146" s="78"/>
      <c r="RE146" s="78"/>
      <c r="RF146" s="78"/>
      <c r="RG146" s="78"/>
      <c r="RH146" s="78"/>
      <c r="RI146" s="78"/>
      <c r="RJ146" s="78"/>
      <c r="RK146" s="78"/>
      <c r="RL146" s="78"/>
      <c r="RM146" s="78"/>
      <c r="RN146" s="78"/>
      <c r="RO146" s="78"/>
      <c r="RP146" s="78"/>
      <c r="RQ146" s="78"/>
      <c r="RR146" s="78"/>
      <c r="RS146" s="78"/>
      <c r="RT146" s="78"/>
      <c r="RU146" s="78"/>
      <c r="RV146" s="78"/>
      <c r="RW146" s="78"/>
      <c r="RX146" s="78"/>
      <c r="RY146" s="78"/>
      <c r="RZ146" s="78"/>
      <c r="SA146" s="78"/>
      <c r="SB146" s="78"/>
      <c r="SC146" s="78"/>
      <c r="SD146" s="78"/>
      <c r="SE146" s="78"/>
      <c r="SF146" s="78"/>
      <c r="SG146" s="78"/>
      <c r="SH146" s="78"/>
      <c r="SI146" s="78"/>
      <c r="SJ146" s="78"/>
      <c r="SK146" s="78"/>
      <c r="SL146" s="78"/>
      <c r="SM146" s="78"/>
      <c r="SN146" s="78"/>
      <c r="SO146" s="78"/>
      <c r="SP146" s="78"/>
      <c r="SQ146" s="78"/>
      <c r="SR146" s="78"/>
      <c r="SS146" s="78"/>
      <c r="ST146" s="78"/>
      <c r="SU146" s="78"/>
      <c r="SV146" s="78"/>
      <c r="SW146" s="78"/>
      <c r="SX146" s="78"/>
      <c r="SY146" s="78"/>
      <c r="SZ146" s="78"/>
      <c r="TA146" s="78"/>
      <c r="TB146" s="78"/>
      <c r="TC146" s="78"/>
      <c r="TD146" s="78"/>
      <c r="TE146" s="78"/>
      <c r="TF146" s="78"/>
      <c r="TG146" s="78"/>
      <c r="TH146" s="78"/>
      <c r="TI146" s="78"/>
      <c r="TJ146" s="78"/>
      <c r="TK146" s="78"/>
      <c r="TL146" s="78"/>
      <c r="TM146" s="78"/>
      <c r="TN146" s="78"/>
      <c r="TO146" s="78"/>
      <c r="TP146" s="78"/>
      <c r="TQ146" s="78"/>
      <c r="TR146" s="78"/>
      <c r="TS146" s="78"/>
      <c r="TT146" s="78"/>
      <c r="TU146" s="78"/>
      <c r="TV146" s="78"/>
      <c r="TW146" s="78"/>
      <c r="TX146" s="78"/>
      <c r="TY146" s="78"/>
      <c r="TZ146" s="78"/>
      <c r="UA146" s="78"/>
      <c r="UB146" s="78"/>
      <c r="UC146" s="78"/>
      <c r="UD146" s="78"/>
      <c r="UE146" s="78"/>
      <c r="UF146" s="78"/>
      <c r="UG146" s="78"/>
      <c r="UH146" s="78"/>
      <c r="UI146" s="78"/>
      <c r="UJ146" s="78"/>
      <c r="UK146" s="78"/>
      <c r="UL146" s="78"/>
      <c r="UM146" s="78"/>
      <c r="UN146" s="78"/>
      <c r="UO146" s="78"/>
      <c r="UP146" s="78"/>
      <c r="UQ146" s="78"/>
      <c r="UR146" s="78"/>
      <c r="US146" s="78"/>
      <c r="UT146" s="78"/>
      <c r="UU146" s="78"/>
      <c r="UV146" s="78"/>
      <c r="UW146" s="78"/>
      <c r="UX146" s="78"/>
      <c r="UY146" s="78"/>
      <c r="UZ146" s="78"/>
      <c r="VA146" s="78"/>
      <c r="VB146" s="78"/>
      <c r="VC146" s="78"/>
      <c r="VD146" s="78"/>
      <c r="VE146" s="78"/>
      <c r="VF146" s="78"/>
      <c r="VG146" s="78"/>
      <c r="VH146" s="78"/>
      <c r="VI146" s="78"/>
      <c r="VJ146" s="78"/>
      <c r="VK146" s="78"/>
      <c r="VL146" s="78"/>
      <c r="VM146" s="78"/>
      <c r="VN146" s="78"/>
      <c r="VO146" s="78"/>
      <c r="VP146" s="78"/>
      <c r="VQ146" s="78"/>
      <c r="VR146" s="78"/>
      <c r="VS146" s="78"/>
      <c r="VT146" s="78"/>
      <c r="VU146" s="78"/>
      <c r="VV146" s="78"/>
      <c r="VW146" s="78"/>
      <c r="VX146" s="78"/>
      <c r="VY146" s="78"/>
      <c r="VZ146" s="78"/>
      <c r="WA146" s="78"/>
      <c r="WB146" s="78"/>
      <c r="WC146" s="78"/>
      <c r="WD146" s="78"/>
      <c r="WE146" s="78"/>
      <c r="WF146" s="78"/>
      <c r="WG146" s="78"/>
      <c r="WH146" s="78"/>
      <c r="WI146" s="78"/>
      <c r="WJ146" s="78"/>
      <c r="WK146" s="78"/>
      <c r="WL146" s="78"/>
      <c r="WM146" s="78"/>
      <c r="WN146" s="78"/>
      <c r="WO146" s="78"/>
      <c r="WP146" s="78"/>
      <c r="WQ146" s="78"/>
      <c r="WR146" s="78"/>
      <c r="WS146" s="78"/>
      <c r="WT146" s="78"/>
      <c r="WU146" s="78"/>
      <c r="WV146" s="78"/>
      <c r="WW146" s="78"/>
      <c r="WX146" s="78"/>
      <c r="WY146" s="78"/>
      <c r="WZ146" s="78"/>
      <c r="XA146" s="78"/>
      <c r="XB146" s="78"/>
      <c r="XC146" s="78"/>
      <c r="XD146" s="78"/>
      <c r="XE146" s="78"/>
      <c r="XF146" s="78"/>
      <c r="XG146" s="78"/>
      <c r="XH146" s="78"/>
      <c r="XI146" s="78"/>
      <c r="XJ146" s="78"/>
      <c r="XK146" s="78"/>
      <c r="XL146" s="78"/>
      <c r="XM146" s="78"/>
      <c r="XN146" s="78"/>
      <c r="XO146" s="78"/>
      <c r="XP146" s="78"/>
      <c r="XQ146" s="78"/>
      <c r="XR146" s="78"/>
      <c r="XS146" s="78"/>
      <c r="XT146" s="78"/>
      <c r="XU146" s="78"/>
      <c r="XV146" s="78"/>
      <c r="XW146" s="78"/>
      <c r="XX146" s="78"/>
      <c r="XY146" s="78"/>
      <c r="XZ146" s="78"/>
      <c r="YA146" s="78"/>
      <c r="YB146" s="78"/>
      <c r="YC146" s="78"/>
      <c r="YD146" s="78"/>
      <c r="YE146" s="78"/>
      <c r="YF146" s="78"/>
      <c r="YG146" s="78"/>
      <c r="YH146" s="78"/>
      <c r="YI146" s="78"/>
      <c r="YJ146" s="78"/>
      <c r="YK146" s="78"/>
      <c r="YL146" s="78"/>
      <c r="YM146" s="78"/>
      <c r="YN146" s="78"/>
      <c r="YO146" s="78"/>
      <c r="YP146" s="78"/>
      <c r="YQ146" s="78"/>
      <c r="YR146" s="78"/>
      <c r="YS146" s="78"/>
      <c r="YT146" s="78"/>
      <c r="YU146" s="78"/>
      <c r="YV146" s="78"/>
      <c r="YW146" s="78"/>
      <c r="YX146" s="78"/>
      <c r="YY146" s="78"/>
      <c r="YZ146" s="78"/>
      <c r="ZA146" s="78"/>
      <c r="ZB146" s="78"/>
      <c r="ZC146" s="78"/>
      <c r="ZD146" s="78"/>
      <c r="ZE146" s="78"/>
      <c r="ZF146" s="78"/>
      <c r="ZG146" s="78"/>
      <c r="ZH146" s="78"/>
      <c r="ZI146" s="78"/>
      <c r="ZJ146" s="78"/>
      <c r="ZK146" s="78"/>
      <c r="ZL146" s="78"/>
      <c r="ZM146" s="78"/>
      <c r="ZN146" s="78"/>
      <c r="ZO146" s="78"/>
      <c r="ZP146" s="78"/>
      <c r="ZQ146" s="78"/>
      <c r="ZR146" s="78"/>
      <c r="ZS146" s="78"/>
      <c r="ZT146" s="78"/>
      <c r="ZU146" s="78"/>
      <c r="ZV146" s="78"/>
      <c r="ZW146" s="78"/>
      <c r="ZX146" s="78"/>
      <c r="ZY146" s="78"/>
      <c r="ZZ146" s="78"/>
      <c r="AAA146" s="78"/>
      <c r="AAB146" s="78"/>
      <c r="AAC146" s="78"/>
      <c r="AAD146" s="78"/>
      <c r="AAE146" s="78"/>
      <c r="AAF146" s="78"/>
      <c r="AAG146" s="78"/>
      <c r="AAH146" s="78"/>
      <c r="AAI146" s="78"/>
      <c r="AAJ146" s="78"/>
      <c r="AAK146" s="78"/>
      <c r="AAL146" s="78"/>
      <c r="AAM146" s="78"/>
      <c r="AAN146" s="78"/>
      <c r="AAO146" s="78"/>
      <c r="AAP146" s="78"/>
      <c r="AAQ146" s="78"/>
      <c r="AAR146" s="78"/>
      <c r="AAS146" s="78"/>
      <c r="AAT146" s="78"/>
      <c r="AAU146" s="78"/>
      <c r="AAV146" s="78"/>
      <c r="AAW146" s="78"/>
      <c r="AAX146" s="78"/>
      <c r="AAY146" s="78"/>
      <c r="AAZ146" s="78"/>
      <c r="ABA146" s="78"/>
      <c r="ABB146" s="78"/>
      <c r="ABC146" s="78"/>
      <c r="ABD146" s="78"/>
      <c r="ABE146" s="78"/>
      <c r="ABF146" s="78"/>
      <c r="ABG146" s="78"/>
      <c r="ABH146" s="78"/>
      <c r="ABI146" s="78"/>
      <c r="ABJ146" s="78"/>
      <c r="ABK146" s="78"/>
      <c r="ABL146" s="78"/>
      <c r="ABM146" s="78"/>
      <c r="ABN146" s="78"/>
      <c r="ABO146" s="78"/>
      <c r="ABP146" s="78"/>
      <c r="ABQ146" s="78"/>
      <c r="ABR146" s="78"/>
      <c r="ABS146" s="78"/>
      <c r="ABT146" s="78"/>
      <c r="ABU146" s="78"/>
      <c r="ABV146" s="78"/>
      <c r="ABW146" s="78"/>
      <c r="ABX146" s="78"/>
      <c r="ABY146" s="78"/>
      <c r="ABZ146" s="78"/>
      <c r="ACA146" s="78"/>
      <c r="ACB146" s="78"/>
      <c r="ACC146" s="78"/>
      <c r="ACD146" s="78"/>
      <c r="ACE146" s="78"/>
      <c r="ACF146" s="78"/>
      <c r="ACG146" s="78"/>
      <c r="ACH146" s="78"/>
      <c r="ACI146" s="78"/>
      <c r="ACJ146" s="78"/>
      <c r="ACK146" s="78"/>
      <c r="ACL146" s="78"/>
      <c r="ACM146" s="78"/>
      <c r="ACN146" s="78"/>
      <c r="ACO146" s="78"/>
      <c r="ACP146" s="78"/>
      <c r="ACQ146" s="78"/>
      <c r="ACR146" s="78"/>
      <c r="ACS146" s="78"/>
      <c r="ACT146" s="78"/>
      <c r="ACU146" s="78"/>
      <c r="ACV146" s="78"/>
      <c r="ACW146" s="78"/>
      <c r="ACX146" s="78"/>
      <c r="ACY146" s="78"/>
      <c r="ACZ146" s="78"/>
      <c r="ADA146" s="78"/>
      <c r="ADB146" s="78"/>
      <c r="ADC146" s="78"/>
      <c r="ADD146" s="78"/>
      <c r="ADE146" s="78"/>
      <c r="ADF146" s="78"/>
      <c r="ADG146" s="78"/>
      <c r="ADH146" s="78"/>
      <c r="ADI146" s="78"/>
      <c r="ADJ146" s="78"/>
      <c r="ADK146" s="78"/>
      <c r="ADL146" s="78"/>
      <c r="ADM146" s="78"/>
      <c r="ADN146" s="78"/>
      <c r="ADO146" s="78"/>
      <c r="ADP146" s="78"/>
      <c r="ADQ146" s="78"/>
      <c r="ADR146" s="78"/>
      <c r="ADS146" s="78"/>
      <c r="ADT146" s="78"/>
      <c r="ADU146" s="78"/>
      <c r="ADV146" s="78"/>
      <c r="ADW146" s="78"/>
      <c r="ADX146" s="78"/>
      <c r="ADY146" s="78"/>
      <c r="ADZ146" s="78"/>
      <c r="AEA146" s="78"/>
      <c r="AEB146" s="78"/>
      <c r="AEC146" s="78"/>
      <c r="AED146" s="78"/>
      <c r="AEE146" s="78"/>
      <c r="AEF146" s="78"/>
      <c r="AEG146" s="78"/>
      <c r="AEH146" s="78"/>
      <c r="AEI146" s="78"/>
      <c r="AEJ146" s="78"/>
      <c r="AEK146" s="78"/>
      <c r="AEL146" s="78"/>
      <c r="AEM146" s="78"/>
      <c r="AEN146" s="78"/>
      <c r="AEO146" s="78"/>
      <c r="AEP146" s="78"/>
      <c r="AEQ146" s="78"/>
      <c r="AER146" s="78"/>
      <c r="AES146" s="78"/>
      <c r="AET146" s="78"/>
      <c r="AEU146" s="78"/>
      <c r="AEV146" s="78"/>
      <c r="AEW146" s="78"/>
      <c r="AEX146" s="78"/>
      <c r="AEY146" s="78"/>
      <c r="AEZ146" s="78"/>
      <c r="AFA146" s="78"/>
      <c r="AFB146" s="78"/>
      <c r="AFC146" s="78"/>
      <c r="AFD146" s="78"/>
      <c r="AFE146" s="78"/>
      <c r="AFF146" s="78"/>
      <c r="AFG146" s="78"/>
      <c r="AFH146" s="78"/>
      <c r="AFI146" s="78"/>
      <c r="AFJ146" s="78"/>
      <c r="AFK146" s="78"/>
      <c r="AFL146" s="78"/>
      <c r="AFM146" s="78"/>
      <c r="AFN146" s="78"/>
      <c r="AFO146" s="78"/>
      <c r="AFP146" s="78"/>
      <c r="AFQ146" s="78"/>
      <c r="AFR146" s="78"/>
      <c r="AFS146" s="78"/>
      <c r="AFT146" s="78"/>
      <c r="AFU146" s="78"/>
      <c r="AFV146" s="78"/>
      <c r="AFW146" s="78"/>
      <c r="AFX146" s="78"/>
      <c r="AFY146" s="78"/>
      <c r="AFZ146" s="78"/>
      <c r="AGA146" s="78"/>
      <c r="AGB146" s="78"/>
      <c r="AGC146" s="78"/>
      <c r="AGD146" s="78"/>
      <c r="AGE146" s="78"/>
      <c r="AGF146" s="78"/>
      <c r="AGG146" s="78"/>
      <c r="AGH146" s="78"/>
      <c r="AGI146" s="78"/>
      <c r="AGJ146" s="78"/>
      <c r="AGK146" s="78"/>
      <c r="AGL146" s="78"/>
      <c r="AGM146" s="78"/>
      <c r="AGN146" s="78"/>
      <c r="AGO146" s="78"/>
      <c r="AGP146" s="78"/>
      <c r="AGQ146" s="78"/>
      <c r="AGR146" s="78"/>
      <c r="AGS146" s="78"/>
      <c r="AGT146" s="78"/>
      <c r="AGU146" s="78"/>
      <c r="AGV146" s="78"/>
      <c r="AGW146" s="78"/>
      <c r="AGX146" s="78"/>
      <c r="AGY146" s="78"/>
      <c r="AGZ146" s="78"/>
      <c r="AHA146" s="78"/>
      <c r="AHB146" s="78"/>
      <c r="AHC146" s="78"/>
      <c r="AHD146" s="78"/>
      <c r="AHE146" s="78"/>
      <c r="AHF146" s="78"/>
      <c r="AHG146" s="78"/>
      <c r="AHH146" s="78"/>
      <c r="AHI146" s="78"/>
      <c r="AHJ146" s="78"/>
      <c r="AHK146" s="78"/>
      <c r="AHL146" s="78"/>
      <c r="AHM146" s="78"/>
      <c r="AHN146" s="78"/>
      <c r="AHO146" s="78"/>
      <c r="AHP146" s="78"/>
      <c r="AHQ146" s="78"/>
      <c r="AHR146" s="78"/>
      <c r="AHS146" s="78"/>
      <c r="AHT146" s="78"/>
      <c r="AHU146" s="78"/>
      <c r="AHV146" s="78"/>
      <c r="AHW146" s="78"/>
      <c r="AHX146" s="78"/>
      <c r="AHY146" s="78"/>
      <c r="AHZ146" s="78"/>
      <c r="AIA146" s="78"/>
      <c r="AIB146" s="78"/>
      <c r="AIC146" s="78"/>
      <c r="AID146" s="78"/>
      <c r="AIE146" s="78"/>
      <c r="AIF146" s="78"/>
      <c r="AIG146" s="78"/>
      <c r="AIH146" s="78"/>
      <c r="AII146" s="78"/>
      <c r="AIJ146" s="78"/>
      <c r="AIK146" s="78"/>
      <c r="AIL146" s="78"/>
      <c r="AIM146" s="78"/>
      <c r="AIN146" s="78"/>
      <c r="AIO146" s="78"/>
      <c r="AIP146" s="78"/>
      <c r="AIQ146" s="78"/>
      <c r="AIR146" s="78"/>
      <c r="AIS146" s="78"/>
      <c r="AIT146" s="78"/>
      <c r="AIU146" s="78"/>
      <c r="AIV146" s="78"/>
      <c r="AIW146" s="78"/>
      <c r="AIX146" s="78"/>
      <c r="AIY146" s="78"/>
      <c r="AIZ146" s="78"/>
      <c r="AJA146" s="78"/>
      <c r="AJB146" s="78"/>
      <c r="AJC146" s="78"/>
      <c r="AJD146" s="78"/>
      <c r="AJE146" s="78"/>
      <c r="AJF146" s="78"/>
      <c r="AJG146" s="78"/>
      <c r="AJH146" s="78"/>
      <c r="AJI146" s="78"/>
      <c r="AJJ146" s="78"/>
      <c r="AJK146" s="78"/>
      <c r="AJL146" s="78"/>
      <c r="AJM146" s="78"/>
      <c r="AJN146" s="78"/>
      <c r="AJO146" s="78"/>
      <c r="AJP146" s="78"/>
      <c r="AJQ146" s="78"/>
      <c r="AJR146" s="78"/>
      <c r="AJS146" s="78"/>
      <c r="AJT146" s="78"/>
      <c r="AJU146" s="78"/>
      <c r="AJV146" s="78"/>
      <c r="AJW146" s="78"/>
      <c r="AJX146" s="78"/>
      <c r="AJY146" s="78"/>
      <c r="AJZ146" s="78"/>
      <c r="AKA146" s="78"/>
      <c r="AKB146" s="78"/>
      <c r="AKC146" s="78"/>
      <c r="AKD146" s="78"/>
      <c r="AKE146" s="78"/>
      <c r="AKF146" s="78"/>
      <c r="AKG146" s="78"/>
      <c r="AKH146" s="78"/>
      <c r="AKI146" s="78"/>
      <c r="AKJ146" s="78"/>
      <c r="AKK146" s="78"/>
      <c r="AKL146" s="78"/>
      <c r="AKM146" s="78"/>
      <c r="AKN146" s="78"/>
      <c r="AKO146" s="78"/>
      <c r="AKP146" s="78"/>
      <c r="AKQ146" s="78"/>
      <c r="AKR146" s="78"/>
      <c r="AKS146" s="78"/>
      <c r="AKT146" s="78"/>
      <c r="AKU146" s="78"/>
      <c r="AKV146" s="78"/>
      <c r="AKW146" s="78"/>
      <c r="AKX146" s="78"/>
      <c r="AKY146" s="78"/>
      <c r="AKZ146" s="78"/>
      <c r="ALA146" s="78"/>
      <c r="ALB146" s="78"/>
      <c r="ALC146" s="78"/>
      <c r="ALD146" s="78"/>
      <c r="ALE146" s="78"/>
      <c r="ALF146" s="78"/>
      <c r="ALG146" s="78"/>
      <c r="ALH146" s="78"/>
      <c r="ALI146" s="78"/>
      <c r="ALJ146" s="78"/>
      <c r="ALK146" s="78"/>
      <c r="ALL146" s="78"/>
      <c r="ALM146" s="78"/>
      <c r="ALN146" s="78"/>
      <c r="ALO146" s="78"/>
      <c r="ALP146" s="78"/>
      <c r="ALQ146" s="78"/>
      <c r="ALR146" s="78"/>
      <c r="ALS146" s="78"/>
      <c r="ALT146" s="78"/>
      <c r="ALU146" s="78"/>
      <c r="ALV146" s="78"/>
      <c r="ALW146" s="78"/>
      <c r="ALX146" s="78"/>
      <c r="ALY146" s="78"/>
      <c r="ALZ146" s="78"/>
      <c r="AMA146" s="78"/>
      <c r="AMB146" s="78"/>
      <c r="AMC146" s="78"/>
      <c r="AMD146" s="78"/>
      <c r="AME146" s="78"/>
      <c r="AMF146" s="78"/>
      <c r="AMG146" s="78"/>
      <c r="AMH146" s="78"/>
      <c r="AMI146" s="78"/>
      <c r="AMJ146" s="78"/>
      <c r="AMK146" s="78"/>
    </row>
    <row r="147" spans="1:1025" s="79" customFormat="1" ht="40.5" customHeight="1">
      <c r="A147" s="72">
        <v>115</v>
      </c>
      <c r="B147" s="72">
        <v>6</v>
      </c>
      <c r="C147" s="62" t="s">
        <v>858</v>
      </c>
      <c r="D147" s="62" t="s">
        <v>870</v>
      </c>
      <c r="E147" s="62" t="s">
        <v>871</v>
      </c>
      <c r="F147" s="63"/>
      <c r="G147" s="62" t="s">
        <v>127</v>
      </c>
      <c r="H147" s="63">
        <v>15.4</v>
      </c>
      <c r="I147" s="63">
        <v>15.4</v>
      </c>
      <c r="J147" s="63">
        <v>1</v>
      </c>
      <c r="K147" s="62"/>
      <c r="L147" s="78"/>
      <c r="M147" s="92"/>
      <c r="N147" s="62" t="s">
        <v>885</v>
      </c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78"/>
      <c r="EW147" s="78"/>
      <c r="EX147" s="78"/>
      <c r="EY147" s="78"/>
      <c r="EZ147" s="78"/>
      <c r="FA147" s="78"/>
      <c r="FB147" s="78"/>
      <c r="FC147" s="78"/>
      <c r="FD147" s="78"/>
      <c r="FE147" s="78"/>
      <c r="FF147" s="78"/>
      <c r="FG147" s="78"/>
      <c r="FH147" s="78"/>
      <c r="FI147" s="78"/>
      <c r="FJ147" s="78"/>
      <c r="FK147" s="78"/>
      <c r="FL147" s="78"/>
      <c r="FM147" s="78"/>
      <c r="FN147" s="78"/>
      <c r="FO147" s="78"/>
      <c r="FP147" s="78"/>
      <c r="FQ147" s="78"/>
      <c r="FR147" s="78"/>
      <c r="FS147" s="78"/>
      <c r="FT147" s="78"/>
      <c r="FU147" s="78"/>
      <c r="FV147" s="78"/>
      <c r="FW147" s="78"/>
      <c r="FX147" s="78"/>
      <c r="FY147" s="78"/>
      <c r="FZ147" s="78"/>
      <c r="GA147" s="78"/>
      <c r="GB147" s="78"/>
      <c r="GC147" s="78"/>
      <c r="GD147" s="78"/>
      <c r="GE147" s="78"/>
      <c r="GF147" s="78"/>
      <c r="GG147" s="78"/>
      <c r="GH147" s="78"/>
      <c r="GI147" s="78"/>
      <c r="GJ147" s="78"/>
      <c r="GK147" s="78"/>
      <c r="GL147" s="78"/>
      <c r="GM147" s="78"/>
      <c r="GN147" s="78"/>
      <c r="GO147" s="78"/>
      <c r="GP147" s="78"/>
      <c r="GQ147" s="78"/>
      <c r="GR147" s="78"/>
      <c r="GS147" s="78"/>
      <c r="GT147" s="78"/>
      <c r="GU147" s="78"/>
      <c r="GV147" s="78"/>
      <c r="GW147" s="78"/>
      <c r="GX147" s="78"/>
      <c r="GY147" s="78"/>
      <c r="GZ147" s="78"/>
      <c r="HA147" s="78"/>
      <c r="HB147" s="78"/>
      <c r="HC147" s="78"/>
      <c r="HD147" s="78"/>
      <c r="HE147" s="78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78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78"/>
      <c r="IK147" s="78"/>
      <c r="IL147" s="78"/>
      <c r="IM147" s="78"/>
      <c r="IN147" s="78"/>
      <c r="IO147" s="78"/>
      <c r="IP147" s="78"/>
      <c r="IQ147" s="78"/>
      <c r="IR147" s="78"/>
      <c r="IS147" s="78"/>
      <c r="IT147" s="78"/>
      <c r="IU147" s="78"/>
      <c r="IV147" s="78"/>
      <c r="IW147" s="78"/>
      <c r="IX147" s="78"/>
      <c r="IY147" s="78"/>
      <c r="IZ147" s="78"/>
      <c r="JA147" s="78"/>
      <c r="JB147" s="78"/>
      <c r="JC147" s="78"/>
      <c r="JD147" s="78"/>
      <c r="JE147" s="78"/>
      <c r="JF147" s="78"/>
      <c r="JG147" s="78"/>
      <c r="JH147" s="78"/>
      <c r="JI147" s="78"/>
      <c r="JJ147" s="78"/>
      <c r="JK147" s="78"/>
      <c r="JL147" s="78"/>
      <c r="JM147" s="78"/>
      <c r="JN147" s="78"/>
      <c r="JO147" s="78"/>
      <c r="JP147" s="78"/>
      <c r="JQ147" s="78"/>
      <c r="JR147" s="78"/>
      <c r="JS147" s="78"/>
      <c r="JT147" s="78"/>
      <c r="JU147" s="78"/>
      <c r="JV147" s="78"/>
      <c r="JW147" s="78"/>
      <c r="JX147" s="78"/>
      <c r="JY147" s="78"/>
      <c r="JZ147" s="78"/>
      <c r="KA147" s="78"/>
      <c r="KB147" s="78"/>
      <c r="KC147" s="78"/>
      <c r="KD147" s="78"/>
      <c r="KE147" s="78"/>
      <c r="KF147" s="78"/>
      <c r="KG147" s="78"/>
      <c r="KH147" s="78"/>
      <c r="KI147" s="78"/>
      <c r="KJ147" s="78"/>
      <c r="KK147" s="78"/>
      <c r="KL147" s="78"/>
      <c r="KM147" s="78"/>
      <c r="KN147" s="78"/>
      <c r="KO147" s="78"/>
      <c r="KP147" s="78"/>
      <c r="KQ147" s="78"/>
      <c r="KR147" s="78"/>
      <c r="KS147" s="78"/>
      <c r="KT147" s="78"/>
      <c r="KU147" s="78"/>
      <c r="KV147" s="78"/>
      <c r="KW147" s="78"/>
      <c r="KX147" s="78"/>
      <c r="KY147" s="78"/>
      <c r="KZ147" s="78"/>
      <c r="LA147" s="78"/>
      <c r="LB147" s="78"/>
      <c r="LC147" s="78"/>
      <c r="LD147" s="78"/>
      <c r="LE147" s="78"/>
      <c r="LF147" s="78"/>
      <c r="LG147" s="78"/>
      <c r="LH147" s="78"/>
      <c r="LI147" s="78"/>
      <c r="LJ147" s="78"/>
      <c r="LK147" s="78"/>
      <c r="LL147" s="78"/>
      <c r="LM147" s="78"/>
      <c r="LN147" s="78"/>
      <c r="LO147" s="78"/>
      <c r="LP147" s="78"/>
      <c r="LQ147" s="78"/>
      <c r="LR147" s="78"/>
      <c r="LS147" s="78"/>
      <c r="LT147" s="78"/>
      <c r="LU147" s="78"/>
      <c r="LV147" s="78"/>
      <c r="LW147" s="78"/>
      <c r="LX147" s="78"/>
      <c r="LY147" s="78"/>
      <c r="LZ147" s="78"/>
      <c r="MA147" s="78"/>
      <c r="MB147" s="78"/>
      <c r="MC147" s="78"/>
      <c r="MD147" s="78"/>
      <c r="ME147" s="78"/>
      <c r="MF147" s="78"/>
      <c r="MG147" s="78"/>
      <c r="MH147" s="78"/>
      <c r="MI147" s="78"/>
      <c r="MJ147" s="78"/>
      <c r="MK147" s="78"/>
      <c r="ML147" s="78"/>
      <c r="MM147" s="78"/>
      <c r="MN147" s="78"/>
      <c r="MO147" s="78"/>
      <c r="MP147" s="78"/>
      <c r="MQ147" s="78"/>
      <c r="MR147" s="78"/>
      <c r="MS147" s="78"/>
      <c r="MT147" s="78"/>
      <c r="MU147" s="78"/>
      <c r="MV147" s="78"/>
      <c r="MW147" s="78"/>
      <c r="MX147" s="78"/>
      <c r="MY147" s="78"/>
      <c r="MZ147" s="78"/>
      <c r="NA147" s="78"/>
      <c r="NB147" s="78"/>
      <c r="NC147" s="78"/>
      <c r="ND147" s="78"/>
      <c r="NE147" s="78"/>
      <c r="NF147" s="78"/>
      <c r="NG147" s="78"/>
      <c r="NH147" s="78"/>
      <c r="NI147" s="78"/>
      <c r="NJ147" s="78"/>
      <c r="NK147" s="78"/>
      <c r="NL147" s="78"/>
      <c r="NM147" s="78"/>
      <c r="NN147" s="78"/>
      <c r="NO147" s="78"/>
      <c r="NP147" s="78"/>
      <c r="NQ147" s="78"/>
      <c r="NR147" s="78"/>
      <c r="NS147" s="78"/>
      <c r="NT147" s="78"/>
      <c r="NU147" s="78"/>
      <c r="NV147" s="78"/>
      <c r="NW147" s="78"/>
      <c r="NX147" s="78"/>
      <c r="NY147" s="78"/>
      <c r="NZ147" s="78"/>
      <c r="OA147" s="78"/>
      <c r="OB147" s="78"/>
      <c r="OC147" s="78"/>
      <c r="OD147" s="78"/>
      <c r="OE147" s="78"/>
      <c r="OF147" s="78"/>
      <c r="OG147" s="78"/>
      <c r="OH147" s="78"/>
      <c r="OI147" s="78"/>
      <c r="OJ147" s="78"/>
      <c r="OK147" s="78"/>
      <c r="OL147" s="78"/>
      <c r="OM147" s="78"/>
      <c r="ON147" s="78"/>
      <c r="OO147" s="78"/>
      <c r="OP147" s="78"/>
      <c r="OQ147" s="78"/>
      <c r="OR147" s="78"/>
      <c r="OS147" s="78"/>
      <c r="OT147" s="78"/>
      <c r="OU147" s="78"/>
      <c r="OV147" s="78"/>
      <c r="OW147" s="78"/>
      <c r="OX147" s="78"/>
      <c r="OY147" s="78"/>
      <c r="OZ147" s="78"/>
      <c r="PA147" s="78"/>
      <c r="PB147" s="78"/>
      <c r="PC147" s="78"/>
      <c r="PD147" s="78"/>
      <c r="PE147" s="78"/>
      <c r="PF147" s="78"/>
      <c r="PG147" s="78"/>
      <c r="PH147" s="78"/>
      <c r="PI147" s="78"/>
      <c r="PJ147" s="78"/>
      <c r="PK147" s="78"/>
      <c r="PL147" s="78"/>
      <c r="PM147" s="78"/>
      <c r="PN147" s="78"/>
      <c r="PO147" s="78"/>
      <c r="PP147" s="78"/>
      <c r="PQ147" s="78"/>
      <c r="PR147" s="78"/>
      <c r="PS147" s="78"/>
      <c r="PT147" s="78"/>
      <c r="PU147" s="78"/>
      <c r="PV147" s="78"/>
      <c r="PW147" s="78"/>
      <c r="PX147" s="78"/>
      <c r="PY147" s="78"/>
      <c r="PZ147" s="78"/>
      <c r="QA147" s="78"/>
      <c r="QB147" s="78"/>
      <c r="QC147" s="78"/>
      <c r="QD147" s="78"/>
      <c r="QE147" s="78"/>
      <c r="QF147" s="78"/>
      <c r="QG147" s="78"/>
      <c r="QH147" s="78"/>
      <c r="QI147" s="78"/>
      <c r="QJ147" s="78"/>
      <c r="QK147" s="78"/>
      <c r="QL147" s="78"/>
      <c r="QM147" s="78"/>
      <c r="QN147" s="78"/>
      <c r="QO147" s="78"/>
      <c r="QP147" s="78"/>
      <c r="QQ147" s="78"/>
      <c r="QR147" s="78"/>
      <c r="QS147" s="78"/>
      <c r="QT147" s="78"/>
      <c r="QU147" s="78"/>
      <c r="QV147" s="78"/>
      <c r="QW147" s="78"/>
      <c r="QX147" s="78"/>
      <c r="QY147" s="78"/>
      <c r="QZ147" s="78"/>
      <c r="RA147" s="78"/>
      <c r="RB147" s="78"/>
      <c r="RC147" s="78"/>
      <c r="RD147" s="78"/>
      <c r="RE147" s="78"/>
      <c r="RF147" s="78"/>
      <c r="RG147" s="78"/>
      <c r="RH147" s="78"/>
      <c r="RI147" s="78"/>
      <c r="RJ147" s="78"/>
      <c r="RK147" s="78"/>
      <c r="RL147" s="78"/>
      <c r="RM147" s="78"/>
      <c r="RN147" s="78"/>
      <c r="RO147" s="78"/>
      <c r="RP147" s="78"/>
      <c r="RQ147" s="78"/>
      <c r="RR147" s="78"/>
      <c r="RS147" s="78"/>
      <c r="RT147" s="78"/>
      <c r="RU147" s="78"/>
      <c r="RV147" s="78"/>
      <c r="RW147" s="78"/>
      <c r="RX147" s="78"/>
      <c r="RY147" s="78"/>
      <c r="RZ147" s="78"/>
      <c r="SA147" s="78"/>
      <c r="SB147" s="78"/>
      <c r="SC147" s="78"/>
      <c r="SD147" s="78"/>
      <c r="SE147" s="78"/>
      <c r="SF147" s="78"/>
      <c r="SG147" s="78"/>
      <c r="SH147" s="78"/>
      <c r="SI147" s="78"/>
      <c r="SJ147" s="78"/>
      <c r="SK147" s="78"/>
      <c r="SL147" s="78"/>
      <c r="SM147" s="78"/>
      <c r="SN147" s="78"/>
      <c r="SO147" s="78"/>
      <c r="SP147" s="78"/>
      <c r="SQ147" s="78"/>
      <c r="SR147" s="78"/>
      <c r="SS147" s="78"/>
      <c r="ST147" s="78"/>
      <c r="SU147" s="78"/>
      <c r="SV147" s="78"/>
      <c r="SW147" s="78"/>
      <c r="SX147" s="78"/>
      <c r="SY147" s="78"/>
      <c r="SZ147" s="78"/>
      <c r="TA147" s="78"/>
      <c r="TB147" s="78"/>
      <c r="TC147" s="78"/>
      <c r="TD147" s="78"/>
      <c r="TE147" s="78"/>
      <c r="TF147" s="78"/>
      <c r="TG147" s="78"/>
      <c r="TH147" s="78"/>
      <c r="TI147" s="78"/>
      <c r="TJ147" s="78"/>
      <c r="TK147" s="78"/>
      <c r="TL147" s="78"/>
      <c r="TM147" s="78"/>
      <c r="TN147" s="78"/>
      <c r="TO147" s="78"/>
      <c r="TP147" s="78"/>
      <c r="TQ147" s="78"/>
      <c r="TR147" s="78"/>
      <c r="TS147" s="78"/>
      <c r="TT147" s="78"/>
      <c r="TU147" s="78"/>
      <c r="TV147" s="78"/>
      <c r="TW147" s="78"/>
      <c r="TX147" s="78"/>
      <c r="TY147" s="78"/>
      <c r="TZ147" s="78"/>
      <c r="UA147" s="78"/>
      <c r="UB147" s="78"/>
      <c r="UC147" s="78"/>
      <c r="UD147" s="78"/>
      <c r="UE147" s="78"/>
      <c r="UF147" s="78"/>
      <c r="UG147" s="78"/>
      <c r="UH147" s="78"/>
      <c r="UI147" s="78"/>
      <c r="UJ147" s="78"/>
      <c r="UK147" s="78"/>
      <c r="UL147" s="78"/>
      <c r="UM147" s="78"/>
      <c r="UN147" s="78"/>
      <c r="UO147" s="78"/>
      <c r="UP147" s="78"/>
      <c r="UQ147" s="78"/>
      <c r="UR147" s="78"/>
      <c r="US147" s="78"/>
      <c r="UT147" s="78"/>
      <c r="UU147" s="78"/>
      <c r="UV147" s="78"/>
      <c r="UW147" s="78"/>
      <c r="UX147" s="78"/>
      <c r="UY147" s="78"/>
      <c r="UZ147" s="78"/>
      <c r="VA147" s="78"/>
      <c r="VB147" s="78"/>
      <c r="VC147" s="78"/>
      <c r="VD147" s="78"/>
      <c r="VE147" s="78"/>
      <c r="VF147" s="78"/>
      <c r="VG147" s="78"/>
      <c r="VH147" s="78"/>
      <c r="VI147" s="78"/>
      <c r="VJ147" s="78"/>
      <c r="VK147" s="78"/>
      <c r="VL147" s="78"/>
      <c r="VM147" s="78"/>
      <c r="VN147" s="78"/>
      <c r="VO147" s="78"/>
      <c r="VP147" s="78"/>
      <c r="VQ147" s="78"/>
      <c r="VR147" s="78"/>
      <c r="VS147" s="78"/>
      <c r="VT147" s="78"/>
      <c r="VU147" s="78"/>
      <c r="VV147" s="78"/>
      <c r="VW147" s="78"/>
      <c r="VX147" s="78"/>
      <c r="VY147" s="78"/>
      <c r="VZ147" s="78"/>
      <c r="WA147" s="78"/>
      <c r="WB147" s="78"/>
      <c r="WC147" s="78"/>
      <c r="WD147" s="78"/>
      <c r="WE147" s="78"/>
      <c r="WF147" s="78"/>
      <c r="WG147" s="78"/>
      <c r="WH147" s="78"/>
      <c r="WI147" s="78"/>
      <c r="WJ147" s="78"/>
      <c r="WK147" s="78"/>
      <c r="WL147" s="78"/>
      <c r="WM147" s="78"/>
      <c r="WN147" s="78"/>
      <c r="WO147" s="78"/>
      <c r="WP147" s="78"/>
      <c r="WQ147" s="78"/>
      <c r="WR147" s="78"/>
      <c r="WS147" s="78"/>
      <c r="WT147" s="78"/>
      <c r="WU147" s="78"/>
      <c r="WV147" s="78"/>
      <c r="WW147" s="78"/>
      <c r="WX147" s="78"/>
      <c r="WY147" s="78"/>
      <c r="WZ147" s="78"/>
      <c r="XA147" s="78"/>
      <c r="XB147" s="78"/>
      <c r="XC147" s="78"/>
      <c r="XD147" s="78"/>
      <c r="XE147" s="78"/>
      <c r="XF147" s="78"/>
      <c r="XG147" s="78"/>
      <c r="XH147" s="78"/>
      <c r="XI147" s="78"/>
      <c r="XJ147" s="78"/>
      <c r="XK147" s="78"/>
      <c r="XL147" s="78"/>
      <c r="XM147" s="78"/>
      <c r="XN147" s="78"/>
      <c r="XO147" s="78"/>
      <c r="XP147" s="78"/>
      <c r="XQ147" s="78"/>
      <c r="XR147" s="78"/>
      <c r="XS147" s="78"/>
      <c r="XT147" s="78"/>
      <c r="XU147" s="78"/>
      <c r="XV147" s="78"/>
      <c r="XW147" s="78"/>
      <c r="XX147" s="78"/>
      <c r="XY147" s="78"/>
      <c r="XZ147" s="78"/>
      <c r="YA147" s="78"/>
      <c r="YB147" s="78"/>
      <c r="YC147" s="78"/>
      <c r="YD147" s="78"/>
      <c r="YE147" s="78"/>
      <c r="YF147" s="78"/>
      <c r="YG147" s="78"/>
      <c r="YH147" s="78"/>
      <c r="YI147" s="78"/>
      <c r="YJ147" s="78"/>
      <c r="YK147" s="78"/>
      <c r="YL147" s="78"/>
      <c r="YM147" s="78"/>
      <c r="YN147" s="78"/>
      <c r="YO147" s="78"/>
      <c r="YP147" s="78"/>
      <c r="YQ147" s="78"/>
      <c r="YR147" s="78"/>
      <c r="YS147" s="78"/>
      <c r="YT147" s="78"/>
      <c r="YU147" s="78"/>
      <c r="YV147" s="78"/>
      <c r="YW147" s="78"/>
      <c r="YX147" s="78"/>
      <c r="YY147" s="78"/>
      <c r="YZ147" s="78"/>
      <c r="ZA147" s="78"/>
      <c r="ZB147" s="78"/>
      <c r="ZC147" s="78"/>
      <c r="ZD147" s="78"/>
      <c r="ZE147" s="78"/>
      <c r="ZF147" s="78"/>
      <c r="ZG147" s="78"/>
      <c r="ZH147" s="78"/>
      <c r="ZI147" s="78"/>
      <c r="ZJ147" s="78"/>
      <c r="ZK147" s="78"/>
      <c r="ZL147" s="78"/>
      <c r="ZM147" s="78"/>
      <c r="ZN147" s="78"/>
      <c r="ZO147" s="78"/>
      <c r="ZP147" s="78"/>
      <c r="ZQ147" s="78"/>
      <c r="ZR147" s="78"/>
      <c r="ZS147" s="78"/>
      <c r="ZT147" s="78"/>
      <c r="ZU147" s="78"/>
      <c r="ZV147" s="78"/>
      <c r="ZW147" s="78"/>
      <c r="ZX147" s="78"/>
      <c r="ZY147" s="78"/>
      <c r="ZZ147" s="78"/>
      <c r="AAA147" s="78"/>
      <c r="AAB147" s="78"/>
      <c r="AAC147" s="78"/>
      <c r="AAD147" s="78"/>
      <c r="AAE147" s="78"/>
      <c r="AAF147" s="78"/>
      <c r="AAG147" s="78"/>
      <c r="AAH147" s="78"/>
      <c r="AAI147" s="78"/>
      <c r="AAJ147" s="78"/>
      <c r="AAK147" s="78"/>
      <c r="AAL147" s="78"/>
      <c r="AAM147" s="78"/>
      <c r="AAN147" s="78"/>
      <c r="AAO147" s="78"/>
      <c r="AAP147" s="78"/>
      <c r="AAQ147" s="78"/>
      <c r="AAR147" s="78"/>
      <c r="AAS147" s="78"/>
      <c r="AAT147" s="78"/>
      <c r="AAU147" s="78"/>
      <c r="AAV147" s="78"/>
      <c r="AAW147" s="78"/>
      <c r="AAX147" s="78"/>
      <c r="AAY147" s="78"/>
      <c r="AAZ147" s="78"/>
      <c r="ABA147" s="78"/>
      <c r="ABB147" s="78"/>
      <c r="ABC147" s="78"/>
      <c r="ABD147" s="78"/>
      <c r="ABE147" s="78"/>
      <c r="ABF147" s="78"/>
      <c r="ABG147" s="78"/>
      <c r="ABH147" s="78"/>
      <c r="ABI147" s="78"/>
      <c r="ABJ147" s="78"/>
      <c r="ABK147" s="78"/>
      <c r="ABL147" s="78"/>
      <c r="ABM147" s="78"/>
      <c r="ABN147" s="78"/>
      <c r="ABO147" s="78"/>
      <c r="ABP147" s="78"/>
      <c r="ABQ147" s="78"/>
      <c r="ABR147" s="78"/>
      <c r="ABS147" s="78"/>
      <c r="ABT147" s="78"/>
      <c r="ABU147" s="78"/>
      <c r="ABV147" s="78"/>
      <c r="ABW147" s="78"/>
      <c r="ABX147" s="78"/>
      <c r="ABY147" s="78"/>
      <c r="ABZ147" s="78"/>
      <c r="ACA147" s="78"/>
      <c r="ACB147" s="78"/>
      <c r="ACC147" s="78"/>
      <c r="ACD147" s="78"/>
      <c r="ACE147" s="78"/>
      <c r="ACF147" s="78"/>
      <c r="ACG147" s="78"/>
      <c r="ACH147" s="78"/>
      <c r="ACI147" s="78"/>
      <c r="ACJ147" s="78"/>
      <c r="ACK147" s="78"/>
      <c r="ACL147" s="78"/>
      <c r="ACM147" s="78"/>
      <c r="ACN147" s="78"/>
      <c r="ACO147" s="78"/>
      <c r="ACP147" s="78"/>
      <c r="ACQ147" s="78"/>
      <c r="ACR147" s="78"/>
      <c r="ACS147" s="78"/>
      <c r="ACT147" s="78"/>
      <c r="ACU147" s="78"/>
      <c r="ACV147" s="78"/>
      <c r="ACW147" s="78"/>
      <c r="ACX147" s="78"/>
      <c r="ACY147" s="78"/>
      <c r="ACZ147" s="78"/>
      <c r="ADA147" s="78"/>
      <c r="ADB147" s="78"/>
      <c r="ADC147" s="78"/>
      <c r="ADD147" s="78"/>
      <c r="ADE147" s="78"/>
      <c r="ADF147" s="78"/>
      <c r="ADG147" s="78"/>
      <c r="ADH147" s="78"/>
      <c r="ADI147" s="78"/>
      <c r="ADJ147" s="78"/>
      <c r="ADK147" s="78"/>
      <c r="ADL147" s="78"/>
      <c r="ADM147" s="78"/>
      <c r="ADN147" s="78"/>
      <c r="ADO147" s="78"/>
      <c r="ADP147" s="78"/>
      <c r="ADQ147" s="78"/>
      <c r="ADR147" s="78"/>
      <c r="ADS147" s="78"/>
      <c r="ADT147" s="78"/>
      <c r="ADU147" s="78"/>
      <c r="ADV147" s="78"/>
      <c r="ADW147" s="78"/>
      <c r="ADX147" s="78"/>
      <c r="ADY147" s="78"/>
      <c r="ADZ147" s="78"/>
      <c r="AEA147" s="78"/>
      <c r="AEB147" s="78"/>
      <c r="AEC147" s="78"/>
      <c r="AED147" s="78"/>
      <c r="AEE147" s="78"/>
      <c r="AEF147" s="78"/>
      <c r="AEG147" s="78"/>
      <c r="AEH147" s="78"/>
      <c r="AEI147" s="78"/>
      <c r="AEJ147" s="78"/>
      <c r="AEK147" s="78"/>
      <c r="AEL147" s="78"/>
      <c r="AEM147" s="78"/>
      <c r="AEN147" s="78"/>
      <c r="AEO147" s="78"/>
      <c r="AEP147" s="78"/>
      <c r="AEQ147" s="78"/>
      <c r="AER147" s="78"/>
      <c r="AES147" s="78"/>
      <c r="AET147" s="78"/>
      <c r="AEU147" s="78"/>
      <c r="AEV147" s="78"/>
      <c r="AEW147" s="78"/>
      <c r="AEX147" s="78"/>
      <c r="AEY147" s="78"/>
      <c r="AEZ147" s="78"/>
      <c r="AFA147" s="78"/>
      <c r="AFB147" s="78"/>
      <c r="AFC147" s="78"/>
      <c r="AFD147" s="78"/>
      <c r="AFE147" s="78"/>
      <c r="AFF147" s="78"/>
      <c r="AFG147" s="78"/>
      <c r="AFH147" s="78"/>
      <c r="AFI147" s="78"/>
      <c r="AFJ147" s="78"/>
      <c r="AFK147" s="78"/>
      <c r="AFL147" s="78"/>
      <c r="AFM147" s="78"/>
      <c r="AFN147" s="78"/>
      <c r="AFO147" s="78"/>
      <c r="AFP147" s="78"/>
      <c r="AFQ147" s="78"/>
      <c r="AFR147" s="78"/>
      <c r="AFS147" s="78"/>
      <c r="AFT147" s="78"/>
      <c r="AFU147" s="78"/>
      <c r="AFV147" s="78"/>
      <c r="AFW147" s="78"/>
      <c r="AFX147" s="78"/>
      <c r="AFY147" s="78"/>
      <c r="AFZ147" s="78"/>
      <c r="AGA147" s="78"/>
      <c r="AGB147" s="78"/>
      <c r="AGC147" s="78"/>
      <c r="AGD147" s="78"/>
      <c r="AGE147" s="78"/>
      <c r="AGF147" s="78"/>
      <c r="AGG147" s="78"/>
      <c r="AGH147" s="78"/>
      <c r="AGI147" s="78"/>
      <c r="AGJ147" s="78"/>
      <c r="AGK147" s="78"/>
      <c r="AGL147" s="78"/>
      <c r="AGM147" s="78"/>
      <c r="AGN147" s="78"/>
      <c r="AGO147" s="78"/>
      <c r="AGP147" s="78"/>
      <c r="AGQ147" s="78"/>
      <c r="AGR147" s="78"/>
      <c r="AGS147" s="78"/>
      <c r="AGT147" s="78"/>
      <c r="AGU147" s="78"/>
      <c r="AGV147" s="78"/>
      <c r="AGW147" s="78"/>
      <c r="AGX147" s="78"/>
      <c r="AGY147" s="78"/>
      <c r="AGZ147" s="78"/>
      <c r="AHA147" s="78"/>
      <c r="AHB147" s="78"/>
      <c r="AHC147" s="78"/>
      <c r="AHD147" s="78"/>
      <c r="AHE147" s="78"/>
      <c r="AHF147" s="78"/>
      <c r="AHG147" s="78"/>
      <c r="AHH147" s="78"/>
      <c r="AHI147" s="78"/>
      <c r="AHJ147" s="78"/>
      <c r="AHK147" s="78"/>
      <c r="AHL147" s="78"/>
      <c r="AHM147" s="78"/>
      <c r="AHN147" s="78"/>
      <c r="AHO147" s="78"/>
      <c r="AHP147" s="78"/>
      <c r="AHQ147" s="78"/>
      <c r="AHR147" s="78"/>
      <c r="AHS147" s="78"/>
      <c r="AHT147" s="78"/>
      <c r="AHU147" s="78"/>
      <c r="AHV147" s="78"/>
      <c r="AHW147" s="78"/>
      <c r="AHX147" s="78"/>
      <c r="AHY147" s="78"/>
      <c r="AHZ147" s="78"/>
      <c r="AIA147" s="78"/>
      <c r="AIB147" s="78"/>
      <c r="AIC147" s="78"/>
      <c r="AID147" s="78"/>
      <c r="AIE147" s="78"/>
      <c r="AIF147" s="78"/>
      <c r="AIG147" s="78"/>
      <c r="AIH147" s="78"/>
      <c r="AII147" s="78"/>
      <c r="AIJ147" s="78"/>
      <c r="AIK147" s="78"/>
      <c r="AIL147" s="78"/>
      <c r="AIM147" s="78"/>
      <c r="AIN147" s="78"/>
      <c r="AIO147" s="78"/>
      <c r="AIP147" s="78"/>
      <c r="AIQ147" s="78"/>
      <c r="AIR147" s="78"/>
      <c r="AIS147" s="78"/>
      <c r="AIT147" s="78"/>
      <c r="AIU147" s="78"/>
      <c r="AIV147" s="78"/>
      <c r="AIW147" s="78"/>
      <c r="AIX147" s="78"/>
      <c r="AIY147" s="78"/>
      <c r="AIZ147" s="78"/>
      <c r="AJA147" s="78"/>
      <c r="AJB147" s="78"/>
      <c r="AJC147" s="78"/>
      <c r="AJD147" s="78"/>
      <c r="AJE147" s="78"/>
      <c r="AJF147" s="78"/>
      <c r="AJG147" s="78"/>
      <c r="AJH147" s="78"/>
      <c r="AJI147" s="78"/>
      <c r="AJJ147" s="78"/>
      <c r="AJK147" s="78"/>
      <c r="AJL147" s="78"/>
      <c r="AJM147" s="78"/>
      <c r="AJN147" s="78"/>
      <c r="AJO147" s="78"/>
      <c r="AJP147" s="78"/>
      <c r="AJQ147" s="78"/>
      <c r="AJR147" s="78"/>
      <c r="AJS147" s="78"/>
      <c r="AJT147" s="78"/>
      <c r="AJU147" s="78"/>
      <c r="AJV147" s="78"/>
      <c r="AJW147" s="78"/>
      <c r="AJX147" s="78"/>
      <c r="AJY147" s="78"/>
      <c r="AJZ147" s="78"/>
      <c r="AKA147" s="78"/>
      <c r="AKB147" s="78"/>
      <c r="AKC147" s="78"/>
      <c r="AKD147" s="78"/>
      <c r="AKE147" s="78"/>
      <c r="AKF147" s="78"/>
      <c r="AKG147" s="78"/>
      <c r="AKH147" s="78"/>
      <c r="AKI147" s="78"/>
      <c r="AKJ147" s="78"/>
      <c r="AKK147" s="78"/>
      <c r="AKL147" s="78"/>
      <c r="AKM147" s="78"/>
      <c r="AKN147" s="78"/>
      <c r="AKO147" s="78"/>
      <c r="AKP147" s="78"/>
      <c r="AKQ147" s="78"/>
      <c r="AKR147" s="78"/>
      <c r="AKS147" s="78"/>
      <c r="AKT147" s="78"/>
      <c r="AKU147" s="78"/>
      <c r="AKV147" s="78"/>
      <c r="AKW147" s="78"/>
      <c r="AKX147" s="78"/>
      <c r="AKY147" s="78"/>
      <c r="AKZ147" s="78"/>
      <c r="ALA147" s="78"/>
      <c r="ALB147" s="78"/>
      <c r="ALC147" s="78"/>
      <c r="ALD147" s="78"/>
      <c r="ALE147" s="78"/>
      <c r="ALF147" s="78"/>
      <c r="ALG147" s="78"/>
      <c r="ALH147" s="78"/>
      <c r="ALI147" s="78"/>
      <c r="ALJ147" s="78"/>
      <c r="ALK147" s="78"/>
      <c r="ALL147" s="78"/>
      <c r="ALM147" s="78"/>
      <c r="ALN147" s="78"/>
      <c r="ALO147" s="78"/>
      <c r="ALP147" s="78"/>
      <c r="ALQ147" s="78"/>
      <c r="ALR147" s="78"/>
      <c r="ALS147" s="78"/>
      <c r="ALT147" s="78"/>
      <c r="ALU147" s="78"/>
      <c r="ALV147" s="78"/>
      <c r="ALW147" s="78"/>
      <c r="ALX147" s="78"/>
      <c r="ALY147" s="78"/>
      <c r="ALZ147" s="78"/>
      <c r="AMA147" s="78"/>
      <c r="AMB147" s="78"/>
      <c r="AMC147" s="78"/>
      <c r="AMD147" s="78"/>
      <c r="AME147" s="78"/>
      <c r="AMF147" s="78"/>
      <c r="AMG147" s="78"/>
      <c r="AMH147" s="78"/>
      <c r="AMI147" s="78"/>
      <c r="AMJ147" s="78"/>
      <c r="AMK147" s="78"/>
    </row>
    <row r="148" spans="1:1025" s="79" customFormat="1" ht="40.5" customHeight="1">
      <c r="A148" s="72">
        <v>116</v>
      </c>
      <c r="B148" s="72">
        <v>7</v>
      </c>
      <c r="C148" s="62" t="s">
        <v>872</v>
      </c>
      <c r="D148" s="62" t="s">
        <v>873</v>
      </c>
      <c r="E148" s="62" t="s">
        <v>874</v>
      </c>
      <c r="F148" s="63"/>
      <c r="G148" s="62" t="s">
        <v>127</v>
      </c>
      <c r="H148" s="63">
        <v>22.2</v>
      </c>
      <c r="I148" s="63">
        <v>22.2</v>
      </c>
      <c r="J148" s="63">
        <v>1</v>
      </c>
      <c r="K148" s="62"/>
      <c r="L148" s="78"/>
      <c r="M148" s="92"/>
      <c r="N148" s="62" t="s">
        <v>886</v>
      </c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78"/>
      <c r="EW148" s="78"/>
      <c r="EX148" s="78"/>
      <c r="EY148" s="78"/>
      <c r="EZ148" s="78"/>
      <c r="FA148" s="78"/>
      <c r="FB148" s="78"/>
      <c r="FC148" s="78"/>
      <c r="FD148" s="78"/>
      <c r="FE148" s="78"/>
      <c r="FF148" s="78"/>
      <c r="FG148" s="78"/>
      <c r="FH148" s="78"/>
      <c r="FI148" s="78"/>
      <c r="FJ148" s="78"/>
      <c r="FK148" s="78"/>
      <c r="FL148" s="78"/>
      <c r="FM148" s="78"/>
      <c r="FN148" s="78"/>
      <c r="FO148" s="78"/>
      <c r="FP148" s="78"/>
      <c r="FQ148" s="78"/>
      <c r="FR148" s="78"/>
      <c r="FS148" s="78"/>
      <c r="FT148" s="78"/>
      <c r="FU148" s="78"/>
      <c r="FV148" s="78"/>
      <c r="FW148" s="78"/>
      <c r="FX148" s="78"/>
      <c r="FY148" s="78"/>
      <c r="FZ148" s="78"/>
      <c r="GA148" s="78"/>
      <c r="GB148" s="78"/>
      <c r="GC148" s="78"/>
      <c r="GD148" s="78"/>
      <c r="GE148" s="78"/>
      <c r="GF148" s="78"/>
      <c r="GG148" s="78"/>
      <c r="GH148" s="78"/>
      <c r="GI148" s="78"/>
      <c r="GJ148" s="78"/>
      <c r="GK148" s="78"/>
      <c r="GL148" s="78"/>
      <c r="GM148" s="78"/>
      <c r="GN148" s="78"/>
      <c r="GO148" s="78"/>
      <c r="GP148" s="78"/>
      <c r="GQ148" s="78"/>
      <c r="GR148" s="78"/>
      <c r="GS148" s="78"/>
      <c r="GT148" s="78"/>
      <c r="GU148" s="78"/>
      <c r="GV148" s="78"/>
      <c r="GW148" s="78"/>
      <c r="GX148" s="78"/>
      <c r="GY148" s="78"/>
      <c r="GZ148" s="78"/>
      <c r="HA148" s="78"/>
      <c r="HB148" s="78"/>
      <c r="HC148" s="78"/>
      <c r="HD148" s="78"/>
      <c r="HE148" s="78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78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78"/>
      <c r="IK148" s="78"/>
      <c r="IL148" s="78"/>
      <c r="IM148" s="78"/>
      <c r="IN148" s="78"/>
      <c r="IO148" s="78"/>
      <c r="IP148" s="78"/>
      <c r="IQ148" s="78"/>
      <c r="IR148" s="78"/>
      <c r="IS148" s="78"/>
      <c r="IT148" s="78"/>
      <c r="IU148" s="78"/>
      <c r="IV148" s="78"/>
      <c r="IW148" s="78"/>
      <c r="IX148" s="78"/>
      <c r="IY148" s="78"/>
      <c r="IZ148" s="78"/>
      <c r="JA148" s="78"/>
      <c r="JB148" s="78"/>
      <c r="JC148" s="78"/>
      <c r="JD148" s="78"/>
      <c r="JE148" s="78"/>
      <c r="JF148" s="78"/>
      <c r="JG148" s="78"/>
      <c r="JH148" s="78"/>
      <c r="JI148" s="78"/>
      <c r="JJ148" s="78"/>
      <c r="JK148" s="78"/>
      <c r="JL148" s="78"/>
      <c r="JM148" s="78"/>
      <c r="JN148" s="78"/>
      <c r="JO148" s="78"/>
      <c r="JP148" s="78"/>
      <c r="JQ148" s="78"/>
      <c r="JR148" s="78"/>
      <c r="JS148" s="78"/>
      <c r="JT148" s="78"/>
      <c r="JU148" s="78"/>
      <c r="JV148" s="78"/>
      <c r="JW148" s="78"/>
      <c r="JX148" s="78"/>
      <c r="JY148" s="78"/>
      <c r="JZ148" s="78"/>
      <c r="KA148" s="78"/>
      <c r="KB148" s="78"/>
      <c r="KC148" s="78"/>
      <c r="KD148" s="78"/>
      <c r="KE148" s="78"/>
      <c r="KF148" s="78"/>
      <c r="KG148" s="78"/>
      <c r="KH148" s="78"/>
      <c r="KI148" s="78"/>
      <c r="KJ148" s="78"/>
      <c r="KK148" s="78"/>
      <c r="KL148" s="78"/>
      <c r="KM148" s="78"/>
      <c r="KN148" s="78"/>
      <c r="KO148" s="78"/>
      <c r="KP148" s="78"/>
      <c r="KQ148" s="78"/>
      <c r="KR148" s="78"/>
      <c r="KS148" s="78"/>
      <c r="KT148" s="78"/>
      <c r="KU148" s="78"/>
      <c r="KV148" s="78"/>
      <c r="KW148" s="78"/>
      <c r="KX148" s="78"/>
      <c r="KY148" s="78"/>
      <c r="KZ148" s="78"/>
      <c r="LA148" s="78"/>
      <c r="LB148" s="78"/>
      <c r="LC148" s="78"/>
      <c r="LD148" s="78"/>
      <c r="LE148" s="78"/>
      <c r="LF148" s="78"/>
      <c r="LG148" s="78"/>
      <c r="LH148" s="78"/>
      <c r="LI148" s="78"/>
      <c r="LJ148" s="78"/>
      <c r="LK148" s="78"/>
      <c r="LL148" s="78"/>
      <c r="LM148" s="78"/>
      <c r="LN148" s="78"/>
      <c r="LO148" s="78"/>
      <c r="LP148" s="78"/>
      <c r="LQ148" s="78"/>
      <c r="LR148" s="78"/>
      <c r="LS148" s="78"/>
      <c r="LT148" s="78"/>
      <c r="LU148" s="78"/>
      <c r="LV148" s="78"/>
      <c r="LW148" s="78"/>
      <c r="LX148" s="78"/>
      <c r="LY148" s="78"/>
      <c r="LZ148" s="78"/>
      <c r="MA148" s="78"/>
      <c r="MB148" s="78"/>
      <c r="MC148" s="78"/>
      <c r="MD148" s="78"/>
      <c r="ME148" s="78"/>
      <c r="MF148" s="78"/>
      <c r="MG148" s="78"/>
      <c r="MH148" s="78"/>
      <c r="MI148" s="78"/>
      <c r="MJ148" s="78"/>
      <c r="MK148" s="78"/>
      <c r="ML148" s="78"/>
      <c r="MM148" s="78"/>
      <c r="MN148" s="78"/>
      <c r="MO148" s="78"/>
      <c r="MP148" s="78"/>
      <c r="MQ148" s="78"/>
      <c r="MR148" s="78"/>
      <c r="MS148" s="78"/>
      <c r="MT148" s="78"/>
      <c r="MU148" s="78"/>
      <c r="MV148" s="78"/>
      <c r="MW148" s="78"/>
      <c r="MX148" s="78"/>
      <c r="MY148" s="78"/>
      <c r="MZ148" s="78"/>
      <c r="NA148" s="78"/>
      <c r="NB148" s="78"/>
      <c r="NC148" s="78"/>
      <c r="ND148" s="78"/>
      <c r="NE148" s="78"/>
      <c r="NF148" s="78"/>
      <c r="NG148" s="78"/>
      <c r="NH148" s="78"/>
      <c r="NI148" s="78"/>
      <c r="NJ148" s="78"/>
      <c r="NK148" s="78"/>
      <c r="NL148" s="78"/>
      <c r="NM148" s="78"/>
      <c r="NN148" s="78"/>
      <c r="NO148" s="78"/>
      <c r="NP148" s="78"/>
      <c r="NQ148" s="78"/>
      <c r="NR148" s="78"/>
      <c r="NS148" s="78"/>
      <c r="NT148" s="78"/>
      <c r="NU148" s="78"/>
      <c r="NV148" s="78"/>
      <c r="NW148" s="78"/>
      <c r="NX148" s="78"/>
      <c r="NY148" s="78"/>
      <c r="NZ148" s="78"/>
      <c r="OA148" s="78"/>
      <c r="OB148" s="78"/>
      <c r="OC148" s="78"/>
      <c r="OD148" s="78"/>
      <c r="OE148" s="78"/>
      <c r="OF148" s="78"/>
      <c r="OG148" s="78"/>
      <c r="OH148" s="78"/>
      <c r="OI148" s="78"/>
      <c r="OJ148" s="78"/>
      <c r="OK148" s="78"/>
      <c r="OL148" s="78"/>
      <c r="OM148" s="78"/>
      <c r="ON148" s="78"/>
      <c r="OO148" s="78"/>
      <c r="OP148" s="78"/>
      <c r="OQ148" s="78"/>
      <c r="OR148" s="78"/>
      <c r="OS148" s="78"/>
      <c r="OT148" s="78"/>
      <c r="OU148" s="78"/>
      <c r="OV148" s="78"/>
      <c r="OW148" s="78"/>
      <c r="OX148" s="78"/>
      <c r="OY148" s="78"/>
      <c r="OZ148" s="78"/>
      <c r="PA148" s="78"/>
      <c r="PB148" s="78"/>
      <c r="PC148" s="78"/>
      <c r="PD148" s="78"/>
      <c r="PE148" s="78"/>
      <c r="PF148" s="78"/>
      <c r="PG148" s="78"/>
      <c r="PH148" s="78"/>
      <c r="PI148" s="78"/>
      <c r="PJ148" s="78"/>
      <c r="PK148" s="78"/>
      <c r="PL148" s="78"/>
      <c r="PM148" s="78"/>
      <c r="PN148" s="78"/>
      <c r="PO148" s="78"/>
      <c r="PP148" s="78"/>
      <c r="PQ148" s="78"/>
      <c r="PR148" s="78"/>
      <c r="PS148" s="78"/>
      <c r="PT148" s="78"/>
      <c r="PU148" s="78"/>
      <c r="PV148" s="78"/>
      <c r="PW148" s="78"/>
      <c r="PX148" s="78"/>
      <c r="PY148" s="78"/>
      <c r="PZ148" s="78"/>
      <c r="QA148" s="78"/>
      <c r="QB148" s="78"/>
      <c r="QC148" s="78"/>
      <c r="QD148" s="78"/>
      <c r="QE148" s="78"/>
      <c r="QF148" s="78"/>
      <c r="QG148" s="78"/>
      <c r="QH148" s="78"/>
      <c r="QI148" s="78"/>
      <c r="QJ148" s="78"/>
      <c r="QK148" s="78"/>
      <c r="QL148" s="78"/>
      <c r="QM148" s="78"/>
      <c r="QN148" s="78"/>
      <c r="QO148" s="78"/>
      <c r="QP148" s="78"/>
      <c r="QQ148" s="78"/>
      <c r="QR148" s="78"/>
      <c r="QS148" s="78"/>
      <c r="QT148" s="78"/>
      <c r="QU148" s="78"/>
      <c r="QV148" s="78"/>
      <c r="QW148" s="78"/>
      <c r="QX148" s="78"/>
      <c r="QY148" s="78"/>
      <c r="QZ148" s="78"/>
      <c r="RA148" s="78"/>
      <c r="RB148" s="78"/>
      <c r="RC148" s="78"/>
      <c r="RD148" s="78"/>
      <c r="RE148" s="78"/>
      <c r="RF148" s="78"/>
      <c r="RG148" s="78"/>
      <c r="RH148" s="78"/>
      <c r="RI148" s="78"/>
      <c r="RJ148" s="78"/>
      <c r="RK148" s="78"/>
      <c r="RL148" s="78"/>
      <c r="RM148" s="78"/>
      <c r="RN148" s="78"/>
      <c r="RO148" s="78"/>
      <c r="RP148" s="78"/>
      <c r="RQ148" s="78"/>
      <c r="RR148" s="78"/>
      <c r="RS148" s="78"/>
      <c r="RT148" s="78"/>
      <c r="RU148" s="78"/>
      <c r="RV148" s="78"/>
      <c r="RW148" s="78"/>
      <c r="RX148" s="78"/>
      <c r="RY148" s="78"/>
      <c r="RZ148" s="78"/>
      <c r="SA148" s="78"/>
      <c r="SB148" s="78"/>
      <c r="SC148" s="78"/>
      <c r="SD148" s="78"/>
      <c r="SE148" s="78"/>
      <c r="SF148" s="78"/>
      <c r="SG148" s="78"/>
      <c r="SH148" s="78"/>
      <c r="SI148" s="78"/>
      <c r="SJ148" s="78"/>
      <c r="SK148" s="78"/>
      <c r="SL148" s="78"/>
      <c r="SM148" s="78"/>
      <c r="SN148" s="78"/>
      <c r="SO148" s="78"/>
      <c r="SP148" s="78"/>
      <c r="SQ148" s="78"/>
      <c r="SR148" s="78"/>
      <c r="SS148" s="78"/>
      <c r="ST148" s="78"/>
      <c r="SU148" s="78"/>
      <c r="SV148" s="78"/>
      <c r="SW148" s="78"/>
      <c r="SX148" s="78"/>
      <c r="SY148" s="78"/>
      <c r="SZ148" s="78"/>
      <c r="TA148" s="78"/>
      <c r="TB148" s="78"/>
      <c r="TC148" s="78"/>
      <c r="TD148" s="78"/>
      <c r="TE148" s="78"/>
      <c r="TF148" s="78"/>
      <c r="TG148" s="78"/>
      <c r="TH148" s="78"/>
      <c r="TI148" s="78"/>
      <c r="TJ148" s="78"/>
      <c r="TK148" s="78"/>
      <c r="TL148" s="78"/>
      <c r="TM148" s="78"/>
      <c r="TN148" s="78"/>
      <c r="TO148" s="78"/>
      <c r="TP148" s="78"/>
      <c r="TQ148" s="78"/>
      <c r="TR148" s="78"/>
      <c r="TS148" s="78"/>
      <c r="TT148" s="78"/>
      <c r="TU148" s="78"/>
      <c r="TV148" s="78"/>
      <c r="TW148" s="78"/>
      <c r="TX148" s="78"/>
      <c r="TY148" s="78"/>
      <c r="TZ148" s="78"/>
      <c r="UA148" s="78"/>
      <c r="UB148" s="78"/>
      <c r="UC148" s="78"/>
      <c r="UD148" s="78"/>
      <c r="UE148" s="78"/>
      <c r="UF148" s="78"/>
      <c r="UG148" s="78"/>
      <c r="UH148" s="78"/>
      <c r="UI148" s="78"/>
      <c r="UJ148" s="78"/>
      <c r="UK148" s="78"/>
      <c r="UL148" s="78"/>
      <c r="UM148" s="78"/>
      <c r="UN148" s="78"/>
      <c r="UO148" s="78"/>
      <c r="UP148" s="78"/>
      <c r="UQ148" s="78"/>
      <c r="UR148" s="78"/>
      <c r="US148" s="78"/>
      <c r="UT148" s="78"/>
      <c r="UU148" s="78"/>
      <c r="UV148" s="78"/>
      <c r="UW148" s="78"/>
      <c r="UX148" s="78"/>
      <c r="UY148" s="78"/>
      <c r="UZ148" s="78"/>
      <c r="VA148" s="78"/>
      <c r="VB148" s="78"/>
      <c r="VC148" s="78"/>
      <c r="VD148" s="78"/>
      <c r="VE148" s="78"/>
      <c r="VF148" s="78"/>
      <c r="VG148" s="78"/>
      <c r="VH148" s="78"/>
      <c r="VI148" s="78"/>
      <c r="VJ148" s="78"/>
      <c r="VK148" s="78"/>
      <c r="VL148" s="78"/>
      <c r="VM148" s="78"/>
      <c r="VN148" s="78"/>
      <c r="VO148" s="78"/>
      <c r="VP148" s="78"/>
      <c r="VQ148" s="78"/>
      <c r="VR148" s="78"/>
      <c r="VS148" s="78"/>
      <c r="VT148" s="78"/>
      <c r="VU148" s="78"/>
      <c r="VV148" s="78"/>
      <c r="VW148" s="78"/>
      <c r="VX148" s="78"/>
      <c r="VY148" s="78"/>
      <c r="VZ148" s="78"/>
      <c r="WA148" s="78"/>
      <c r="WB148" s="78"/>
      <c r="WC148" s="78"/>
      <c r="WD148" s="78"/>
      <c r="WE148" s="78"/>
      <c r="WF148" s="78"/>
      <c r="WG148" s="78"/>
      <c r="WH148" s="78"/>
      <c r="WI148" s="78"/>
      <c r="WJ148" s="78"/>
      <c r="WK148" s="78"/>
      <c r="WL148" s="78"/>
      <c r="WM148" s="78"/>
      <c r="WN148" s="78"/>
      <c r="WO148" s="78"/>
      <c r="WP148" s="78"/>
      <c r="WQ148" s="78"/>
      <c r="WR148" s="78"/>
      <c r="WS148" s="78"/>
      <c r="WT148" s="78"/>
      <c r="WU148" s="78"/>
      <c r="WV148" s="78"/>
      <c r="WW148" s="78"/>
      <c r="WX148" s="78"/>
      <c r="WY148" s="78"/>
      <c r="WZ148" s="78"/>
      <c r="XA148" s="78"/>
      <c r="XB148" s="78"/>
      <c r="XC148" s="78"/>
      <c r="XD148" s="78"/>
      <c r="XE148" s="78"/>
      <c r="XF148" s="78"/>
      <c r="XG148" s="78"/>
      <c r="XH148" s="78"/>
      <c r="XI148" s="78"/>
      <c r="XJ148" s="78"/>
      <c r="XK148" s="78"/>
      <c r="XL148" s="78"/>
      <c r="XM148" s="78"/>
      <c r="XN148" s="78"/>
      <c r="XO148" s="78"/>
      <c r="XP148" s="78"/>
      <c r="XQ148" s="78"/>
      <c r="XR148" s="78"/>
      <c r="XS148" s="78"/>
      <c r="XT148" s="78"/>
      <c r="XU148" s="78"/>
      <c r="XV148" s="78"/>
      <c r="XW148" s="78"/>
      <c r="XX148" s="78"/>
      <c r="XY148" s="78"/>
      <c r="XZ148" s="78"/>
      <c r="YA148" s="78"/>
      <c r="YB148" s="78"/>
      <c r="YC148" s="78"/>
      <c r="YD148" s="78"/>
      <c r="YE148" s="78"/>
      <c r="YF148" s="78"/>
      <c r="YG148" s="78"/>
      <c r="YH148" s="78"/>
      <c r="YI148" s="78"/>
      <c r="YJ148" s="78"/>
      <c r="YK148" s="78"/>
      <c r="YL148" s="78"/>
      <c r="YM148" s="78"/>
      <c r="YN148" s="78"/>
      <c r="YO148" s="78"/>
      <c r="YP148" s="78"/>
      <c r="YQ148" s="78"/>
      <c r="YR148" s="78"/>
      <c r="YS148" s="78"/>
      <c r="YT148" s="78"/>
      <c r="YU148" s="78"/>
      <c r="YV148" s="78"/>
      <c r="YW148" s="78"/>
      <c r="YX148" s="78"/>
      <c r="YY148" s="78"/>
      <c r="YZ148" s="78"/>
      <c r="ZA148" s="78"/>
      <c r="ZB148" s="78"/>
      <c r="ZC148" s="78"/>
      <c r="ZD148" s="78"/>
      <c r="ZE148" s="78"/>
      <c r="ZF148" s="78"/>
      <c r="ZG148" s="78"/>
      <c r="ZH148" s="78"/>
      <c r="ZI148" s="78"/>
      <c r="ZJ148" s="78"/>
      <c r="ZK148" s="78"/>
      <c r="ZL148" s="78"/>
      <c r="ZM148" s="78"/>
      <c r="ZN148" s="78"/>
      <c r="ZO148" s="78"/>
      <c r="ZP148" s="78"/>
      <c r="ZQ148" s="78"/>
      <c r="ZR148" s="78"/>
      <c r="ZS148" s="78"/>
      <c r="ZT148" s="78"/>
      <c r="ZU148" s="78"/>
      <c r="ZV148" s="78"/>
      <c r="ZW148" s="78"/>
      <c r="ZX148" s="78"/>
      <c r="ZY148" s="78"/>
      <c r="ZZ148" s="78"/>
      <c r="AAA148" s="78"/>
      <c r="AAB148" s="78"/>
      <c r="AAC148" s="78"/>
      <c r="AAD148" s="78"/>
      <c r="AAE148" s="78"/>
      <c r="AAF148" s="78"/>
      <c r="AAG148" s="78"/>
      <c r="AAH148" s="78"/>
      <c r="AAI148" s="78"/>
      <c r="AAJ148" s="78"/>
      <c r="AAK148" s="78"/>
      <c r="AAL148" s="78"/>
      <c r="AAM148" s="78"/>
      <c r="AAN148" s="78"/>
      <c r="AAO148" s="78"/>
      <c r="AAP148" s="78"/>
      <c r="AAQ148" s="78"/>
      <c r="AAR148" s="78"/>
      <c r="AAS148" s="78"/>
      <c r="AAT148" s="78"/>
      <c r="AAU148" s="78"/>
      <c r="AAV148" s="78"/>
      <c r="AAW148" s="78"/>
      <c r="AAX148" s="78"/>
      <c r="AAY148" s="78"/>
      <c r="AAZ148" s="78"/>
      <c r="ABA148" s="78"/>
      <c r="ABB148" s="78"/>
      <c r="ABC148" s="78"/>
      <c r="ABD148" s="78"/>
      <c r="ABE148" s="78"/>
      <c r="ABF148" s="78"/>
      <c r="ABG148" s="78"/>
      <c r="ABH148" s="78"/>
      <c r="ABI148" s="78"/>
      <c r="ABJ148" s="78"/>
      <c r="ABK148" s="78"/>
      <c r="ABL148" s="78"/>
      <c r="ABM148" s="78"/>
      <c r="ABN148" s="78"/>
      <c r="ABO148" s="78"/>
      <c r="ABP148" s="78"/>
      <c r="ABQ148" s="78"/>
      <c r="ABR148" s="78"/>
      <c r="ABS148" s="78"/>
      <c r="ABT148" s="78"/>
      <c r="ABU148" s="78"/>
      <c r="ABV148" s="78"/>
      <c r="ABW148" s="78"/>
      <c r="ABX148" s="78"/>
      <c r="ABY148" s="78"/>
      <c r="ABZ148" s="78"/>
      <c r="ACA148" s="78"/>
      <c r="ACB148" s="78"/>
      <c r="ACC148" s="78"/>
      <c r="ACD148" s="78"/>
      <c r="ACE148" s="78"/>
      <c r="ACF148" s="78"/>
      <c r="ACG148" s="78"/>
      <c r="ACH148" s="78"/>
      <c r="ACI148" s="78"/>
      <c r="ACJ148" s="78"/>
      <c r="ACK148" s="78"/>
      <c r="ACL148" s="78"/>
      <c r="ACM148" s="78"/>
      <c r="ACN148" s="78"/>
      <c r="ACO148" s="78"/>
      <c r="ACP148" s="78"/>
      <c r="ACQ148" s="78"/>
      <c r="ACR148" s="78"/>
      <c r="ACS148" s="78"/>
      <c r="ACT148" s="78"/>
      <c r="ACU148" s="78"/>
      <c r="ACV148" s="78"/>
      <c r="ACW148" s="78"/>
      <c r="ACX148" s="78"/>
      <c r="ACY148" s="78"/>
      <c r="ACZ148" s="78"/>
      <c r="ADA148" s="78"/>
      <c r="ADB148" s="78"/>
      <c r="ADC148" s="78"/>
      <c r="ADD148" s="78"/>
      <c r="ADE148" s="78"/>
      <c r="ADF148" s="78"/>
      <c r="ADG148" s="78"/>
      <c r="ADH148" s="78"/>
      <c r="ADI148" s="78"/>
      <c r="ADJ148" s="78"/>
      <c r="ADK148" s="78"/>
      <c r="ADL148" s="78"/>
      <c r="ADM148" s="78"/>
      <c r="ADN148" s="78"/>
      <c r="ADO148" s="78"/>
      <c r="ADP148" s="78"/>
      <c r="ADQ148" s="78"/>
      <c r="ADR148" s="78"/>
      <c r="ADS148" s="78"/>
      <c r="ADT148" s="78"/>
      <c r="ADU148" s="78"/>
      <c r="ADV148" s="78"/>
      <c r="ADW148" s="78"/>
      <c r="ADX148" s="78"/>
      <c r="ADY148" s="78"/>
      <c r="ADZ148" s="78"/>
      <c r="AEA148" s="78"/>
      <c r="AEB148" s="78"/>
      <c r="AEC148" s="78"/>
      <c r="AED148" s="78"/>
      <c r="AEE148" s="78"/>
      <c r="AEF148" s="78"/>
      <c r="AEG148" s="78"/>
      <c r="AEH148" s="78"/>
      <c r="AEI148" s="78"/>
      <c r="AEJ148" s="78"/>
      <c r="AEK148" s="78"/>
      <c r="AEL148" s="78"/>
      <c r="AEM148" s="78"/>
      <c r="AEN148" s="78"/>
      <c r="AEO148" s="78"/>
      <c r="AEP148" s="78"/>
      <c r="AEQ148" s="78"/>
      <c r="AER148" s="78"/>
      <c r="AES148" s="78"/>
      <c r="AET148" s="78"/>
      <c r="AEU148" s="78"/>
      <c r="AEV148" s="78"/>
      <c r="AEW148" s="78"/>
      <c r="AEX148" s="78"/>
      <c r="AEY148" s="78"/>
      <c r="AEZ148" s="78"/>
      <c r="AFA148" s="78"/>
      <c r="AFB148" s="78"/>
      <c r="AFC148" s="78"/>
      <c r="AFD148" s="78"/>
      <c r="AFE148" s="78"/>
      <c r="AFF148" s="78"/>
      <c r="AFG148" s="78"/>
      <c r="AFH148" s="78"/>
      <c r="AFI148" s="78"/>
      <c r="AFJ148" s="78"/>
      <c r="AFK148" s="78"/>
      <c r="AFL148" s="78"/>
      <c r="AFM148" s="78"/>
      <c r="AFN148" s="78"/>
      <c r="AFO148" s="78"/>
      <c r="AFP148" s="78"/>
      <c r="AFQ148" s="78"/>
      <c r="AFR148" s="78"/>
      <c r="AFS148" s="78"/>
      <c r="AFT148" s="78"/>
      <c r="AFU148" s="78"/>
      <c r="AFV148" s="78"/>
      <c r="AFW148" s="78"/>
      <c r="AFX148" s="78"/>
      <c r="AFY148" s="78"/>
      <c r="AFZ148" s="78"/>
      <c r="AGA148" s="78"/>
      <c r="AGB148" s="78"/>
      <c r="AGC148" s="78"/>
      <c r="AGD148" s="78"/>
      <c r="AGE148" s="78"/>
      <c r="AGF148" s="78"/>
      <c r="AGG148" s="78"/>
      <c r="AGH148" s="78"/>
      <c r="AGI148" s="78"/>
      <c r="AGJ148" s="78"/>
      <c r="AGK148" s="78"/>
      <c r="AGL148" s="78"/>
      <c r="AGM148" s="78"/>
      <c r="AGN148" s="78"/>
      <c r="AGO148" s="78"/>
      <c r="AGP148" s="78"/>
      <c r="AGQ148" s="78"/>
      <c r="AGR148" s="78"/>
      <c r="AGS148" s="78"/>
      <c r="AGT148" s="78"/>
      <c r="AGU148" s="78"/>
      <c r="AGV148" s="78"/>
      <c r="AGW148" s="78"/>
      <c r="AGX148" s="78"/>
      <c r="AGY148" s="78"/>
      <c r="AGZ148" s="78"/>
      <c r="AHA148" s="78"/>
      <c r="AHB148" s="78"/>
      <c r="AHC148" s="78"/>
      <c r="AHD148" s="78"/>
      <c r="AHE148" s="78"/>
      <c r="AHF148" s="78"/>
      <c r="AHG148" s="78"/>
      <c r="AHH148" s="78"/>
      <c r="AHI148" s="78"/>
      <c r="AHJ148" s="78"/>
      <c r="AHK148" s="78"/>
      <c r="AHL148" s="78"/>
      <c r="AHM148" s="78"/>
      <c r="AHN148" s="78"/>
      <c r="AHO148" s="78"/>
      <c r="AHP148" s="78"/>
      <c r="AHQ148" s="78"/>
      <c r="AHR148" s="78"/>
      <c r="AHS148" s="78"/>
      <c r="AHT148" s="78"/>
      <c r="AHU148" s="78"/>
      <c r="AHV148" s="78"/>
      <c r="AHW148" s="78"/>
      <c r="AHX148" s="78"/>
      <c r="AHY148" s="78"/>
      <c r="AHZ148" s="78"/>
      <c r="AIA148" s="78"/>
      <c r="AIB148" s="78"/>
      <c r="AIC148" s="78"/>
      <c r="AID148" s="78"/>
      <c r="AIE148" s="78"/>
      <c r="AIF148" s="78"/>
      <c r="AIG148" s="78"/>
      <c r="AIH148" s="78"/>
      <c r="AII148" s="78"/>
      <c r="AIJ148" s="78"/>
      <c r="AIK148" s="78"/>
      <c r="AIL148" s="78"/>
      <c r="AIM148" s="78"/>
      <c r="AIN148" s="78"/>
      <c r="AIO148" s="78"/>
      <c r="AIP148" s="78"/>
      <c r="AIQ148" s="78"/>
      <c r="AIR148" s="78"/>
      <c r="AIS148" s="78"/>
      <c r="AIT148" s="78"/>
      <c r="AIU148" s="78"/>
      <c r="AIV148" s="78"/>
      <c r="AIW148" s="78"/>
      <c r="AIX148" s="78"/>
      <c r="AIY148" s="78"/>
      <c r="AIZ148" s="78"/>
      <c r="AJA148" s="78"/>
      <c r="AJB148" s="78"/>
      <c r="AJC148" s="78"/>
      <c r="AJD148" s="78"/>
      <c r="AJE148" s="78"/>
      <c r="AJF148" s="78"/>
      <c r="AJG148" s="78"/>
      <c r="AJH148" s="78"/>
      <c r="AJI148" s="78"/>
      <c r="AJJ148" s="78"/>
      <c r="AJK148" s="78"/>
      <c r="AJL148" s="78"/>
      <c r="AJM148" s="78"/>
      <c r="AJN148" s="78"/>
      <c r="AJO148" s="78"/>
      <c r="AJP148" s="78"/>
      <c r="AJQ148" s="78"/>
      <c r="AJR148" s="78"/>
      <c r="AJS148" s="78"/>
      <c r="AJT148" s="78"/>
      <c r="AJU148" s="78"/>
      <c r="AJV148" s="78"/>
      <c r="AJW148" s="78"/>
      <c r="AJX148" s="78"/>
      <c r="AJY148" s="78"/>
      <c r="AJZ148" s="78"/>
      <c r="AKA148" s="78"/>
      <c r="AKB148" s="78"/>
      <c r="AKC148" s="78"/>
      <c r="AKD148" s="78"/>
      <c r="AKE148" s="78"/>
      <c r="AKF148" s="78"/>
      <c r="AKG148" s="78"/>
      <c r="AKH148" s="78"/>
      <c r="AKI148" s="78"/>
      <c r="AKJ148" s="78"/>
      <c r="AKK148" s="78"/>
      <c r="AKL148" s="78"/>
      <c r="AKM148" s="78"/>
      <c r="AKN148" s="78"/>
      <c r="AKO148" s="78"/>
      <c r="AKP148" s="78"/>
      <c r="AKQ148" s="78"/>
      <c r="AKR148" s="78"/>
      <c r="AKS148" s="78"/>
      <c r="AKT148" s="78"/>
      <c r="AKU148" s="78"/>
      <c r="AKV148" s="78"/>
      <c r="AKW148" s="78"/>
      <c r="AKX148" s="78"/>
      <c r="AKY148" s="78"/>
      <c r="AKZ148" s="78"/>
      <c r="ALA148" s="78"/>
      <c r="ALB148" s="78"/>
      <c r="ALC148" s="78"/>
      <c r="ALD148" s="78"/>
      <c r="ALE148" s="78"/>
      <c r="ALF148" s="78"/>
      <c r="ALG148" s="78"/>
      <c r="ALH148" s="78"/>
      <c r="ALI148" s="78"/>
      <c r="ALJ148" s="78"/>
      <c r="ALK148" s="78"/>
      <c r="ALL148" s="78"/>
      <c r="ALM148" s="78"/>
      <c r="ALN148" s="78"/>
      <c r="ALO148" s="78"/>
      <c r="ALP148" s="78"/>
      <c r="ALQ148" s="78"/>
      <c r="ALR148" s="78"/>
      <c r="ALS148" s="78"/>
      <c r="ALT148" s="78"/>
      <c r="ALU148" s="78"/>
      <c r="ALV148" s="78"/>
      <c r="ALW148" s="78"/>
      <c r="ALX148" s="78"/>
      <c r="ALY148" s="78"/>
      <c r="ALZ148" s="78"/>
      <c r="AMA148" s="78"/>
      <c r="AMB148" s="78"/>
      <c r="AMC148" s="78"/>
      <c r="AMD148" s="78"/>
      <c r="AME148" s="78"/>
      <c r="AMF148" s="78"/>
      <c r="AMG148" s="78"/>
      <c r="AMH148" s="78"/>
      <c r="AMI148" s="78"/>
      <c r="AMJ148" s="78"/>
      <c r="AMK148" s="78"/>
    </row>
    <row r="149" spans="1:1025" s="79" customFormat="1" ht="43.5" customHeight="1">
      <c r="A149" s="72">
        <v>117</v>
      </c>
      <c r="B149" s="72">
        <v>8</v>
      </c>
      <c r="C149" s="62" t="s">
        <v>872</v>
      </c>
      <c r="D149" s="62" t="s">
        <v>875</v>
      </c>
      <c r="E149" s="62" t="s">
        <v>876</v>
      </c>
      <c r="F149" s="63"/>
      <c r="G149" s="62" t="s">
        <v>127</v>
      </c>
      <c r="H149" s="63">
        <v>19.3</v>
      </c>
      <c r="I149" s="63">
        <v>19.3</v>
      </c>
      <c r="J149" s="63">
        <v>1</v>
      </c>
      <c r="K149" s="62"/>
      <c r="L149" s="78"/>
      <c r="M149" s="92"/>
      <c r="N149" s="62" t="s">
        <v>887</v>
      </c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78"/>
      <c r="EW149" s="78"/>
      <c r="EX149" s="78"/>
      <c r="EY149" s="78"/>
      <c r="EZ149" s="78"/>
      <c r="FA149" s="78"/>
      <c r="FB149" s="78"/>
      <c r="FC149" s="78"/>
      <c r="FD149" s="78"/>
      <c r="FE149" s="78"/>
      <c r="FF149" s="78"/>
      <c r="FG149" s="78"/>
      <c r="FH149" s="78"/>
      <c r="FI149" s="78"/>
      <c r="FJ149" s="78"/>
      <c r="FK149" s="78"/>
      <c r="FL149" s="78"/>
      <c r="FM149" s="78"/>
      <c r="FN149" s="78"/>
      <c r="FO149" s="78"/>
      <c r="FP149" s="78"/>
      <c r="FQ149" s="78"/>
      <c r="FR149" s="78"/>
      <c r="FS149" s="78"/>
      <c r="FT149" s="78"/>
      <c r="FU149" s="78"/>
      <c r="FV149" s="78"/>
      <c r="FW149" s="78"/>
      <c r="FX149" s="78"/>
      <c r="FY149" s="78"/>
      <c r="FZ149" s="78"/>
      <c r="GA149" s="78"/>
      <c r="GB149" s="78"/>
      <c r="GC149" s="78"/>
      <c r="GD149" s="78"/>
      <c r="GE149" s="78"/>
      <c r="GF149" s="78"/>
      <c r="GG149" s="78"/>
      <c r="GH149" s="78"/>
      <c r="GI149" s="78"/>
      <c r="GJ149" s="78"/>
      <c r="GK149" s="78"/>
      <c r="GL149" s="78"/>
      <c r="GM149" s="78"/>
      <c r="GN149" s="78"/>
      <c r="GO149" s="78"/>
      <c r="GP149" s="78"/>
      <c r="GQ149" s="78"/>
      <c r="GR149" s="78"/>
      <c r="GS149" s="78"/>
      <c r="GT149" s="78"/>
      <c r="GU149" s="78"/>
      <c r="GV149" s="78"/>
      <c r="GW149" s="78"/>
      <c r="GX149" s="78"/>
      <c r="GY149" s="78"/>
      <c r="GZ149" s="78"/>
      <c r="HA149" s="78"/>
      <c r="HB149" s="78"/>
      <c r="HC149" s="78"/>
      <c r="HD149" s="78"/>
      <c r="HE149" s="78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78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78"/>
      <c r="IK149" s="78"/>
      <c r="IL149" s="78"/>
      <c r="IM149" s="78"/>
      <c r="IN149" s="78"/>
      <c r="IO149" s="78"/>
      <c r="IP149" s="78"/>
      <c r="IQ149" s="78"/>
      <c r="IR149" s="78"/>
      <c r="IS149" s="78"/>
      <c r="IT149" s="78"/>
      <c r="IU149" s="78"/>
      <c r="IV149" s="78"/>
      <c r="IW149" s="78"/>
      <c r="IX149" s="78"/>
      <c r="IY149" s="78"/>
      <c r="IZ149" s="78"/>
      <c r="JA149" s="78"/>
      <c r="JB149" s="78"/>
      <c r="JC149" s="78"/>
      <c r="JD149" s="78"/>
      <c r="JE149" s="78"/>
      <c r="JF149" s="78"/>
      <c r="JG149" s="78"/>
      <c r="JH149" s="78"/>
      <c r="JI149" s="78"/>
      <c r="JJ149" s="78"/>
      <c r="JK149" s="78"/>
      <c r="JL149" s="78"/>
      <c r="JM149" s="78"/>
      <c r="JN149" s="78"/>
      <c r="JO149" s="78"/>
      <c r="JP149" s="78"/>
      <c r="JQ149" s="78"/>
      <c r="JR149" s="78"/>
      <c r="JS149" s="78"/>
      <c r="JT149" s="78"/>
      <c r="JU149" s="78"/>
      <c r="JV149" s="78"/>
      <c r="JW149" s="78"/>
      <c r="JX149" s="78"/>
      <c r="JY149" s="78"/>
      <c r="JZ149" s="78"/>
      <c r="KA149" s="78"/>
      <c r="KB149" s="78"/>
      <c r="KC149" s="78"/>
      <c r="KD149" s="78"/>
      <c r="KE149" s="78"/>
      <c r="KF149" s="78"/>
      <c r="KG149" s="78"/>
      <c r="KH149" s="78"/>
      <c r="KI149" s="78"/>
      <c r="KJ149" s="78"/>
      <c r="KK149" s="78"/>
      <c r="KL149" s="78"/>
      <c r="KM149" s="78"/>
      <c r="KN149" s="78"/>
      <c r="KO149" s="78"/>
      <c r="KP149" s="78"/>
      <c r="KQ149" s="78"/>
      <c r="KR149" s="78"/>
      <c r="KS149" s="78"/>
      <c r="KT149" s="78"/>
      <c r="KU149" s="78"/>
      <c r="KV149" s="78"/>
      <c r="KW149" s="78"/>
      <c r="KX149" s="78"/>
      <c r="KY149" s="78"/>
      <c r="KZ149" s="78"/>
      <c r="LA149" s="78"/>
      <c r="LB149" s="78"/>
      <c r="LC149" s="78"/>
      <c r="LD149" s="78"/>
      <c r="LE149" s="78"/>
      <c r="LF149" s="78"/>
      <c r="LG149" s="78"/>
      <c r="LH149" s="78"/>
      <c r="LI149" s="78"/>
      <c r="LJ149" s="78"/>
      <c r="LK149" s="78"/>
      <c r="LL149" s="78"/>
      <c r="LM149" s="78"/>
      <c r="LN149" s="78"/>
      <c r="LO149" s="78"/>
      <c r="LP149" s="78"/>
      <c r="LQ149" s="78"/>
      <c r="LR149" s="78"/>
      <c r="LS149" s="78"/>
      <c r="LT149" s="78"/>
      <c r="LU149" s="78"/>
      <c r="LV149" s="78"/>
      <c r="LW149" s="78"/>
      <c r="LX149" s="78"/>
      <c r="LY149" s="78"/>
      <c r="LZ149" s="78"/>
      <c r="MA149" s="78"/>
      <c r="MB149" s="78"/>
      <c r="MC149" s="78"/>
      <c r="MD149" s="78"/>
      <c r="ME149" s="78"/>
      <c r="MF149" s="78"/>
      <c r="MG149" s="78"/>
      <c r="MH149" s="78"/>
      <c r="MI149" s="78"/>
      <c r="MJ149" s="78"/>
      <c r="MK149" s="78"/>
      <c r="ML149" s="78"/>
      <c r="MM149" s="78"/>
      <c r="MN149" s="78"/>
      <c r="MO149" s="78"/>
      <c r="MP149" s="78"/>
      <c r="MQ149" s="78"/>
      <c r="MR149" s="78"/>
      <c r="MS149" s="78"/>
      <c r="MT149" s="78"/>
      <c r="MU149" s="78"/>
      <c r="MV149" s="78"/>
      <c r="MW149" s="78"/>
      <c r="MX149" s="78"/>
      <c r="MY149" s="78"/>
      <c r="MZ149" s="78"/>
      <c r="NA149" s="78"/>
      <c r="NB149" s="78"/>
      <c r="NC149" s="78"/>
      <c r="ND149" s="78"/>
      <c r="NE149" s="78"/>
      <c r="NF149" s="78"/>
      <c r="NG149" s="78"/>
      <c r="NH149" s="78"/>
      <c r="NI149" s="78"/>
      <c r="NJ149" s="78"/>
      <c r="NK149" s="78"/>
      <c r="NL149" s="78"/>
      <c r="NM149" s="78"/>
      <c r="NN149" s="78"/>
      <c r="NO149" s="78"/>
      <c r="NP149" s="78"/>
      <c r="NQ149" s="78"/>
      <c r="NR149" s="78"/>
      <c r="NS149" s="78"/>
      <c r="NT149" s="78"/>
      <c r="NU149" s="78"/>
      <c r="NV149" s="78"/>
      <c r="NW149" s="78"/>
      <c r="NX149" s="78"/>
      <c r="NY149" s="78"/>
      <c r="NZ149" s="78"/>
      <c r="OA149" s="78"/>
      <c r="OB149" s="78"/>
      <c r="OC149" s="78"/>
      <c r="OD149" s="78"/>
      <c r="OE149" s="78"/>
      <c r="OF149" s="78"/>
      <c r="OG149" s="78"/>
      <c r="OH149" s="78"/>
      <c r="OI149" s="78"/>
      <c r="OJ149" s="78"/>
      <c r="OK149" s="78"/>
      <c r="OL149" s="78"/>
      <c r="OM149" s="78"/>
      <c r="ON149" s="78"/>
      <c r="OO149" s="78"/>
      <c r="OP149" s="78"/>
      <c r="OQ149" s="78"/>
      <c r="OR149" s="78"/>
      <c r="OS149" s="78"/>
      <c r="OT149" s="78"/>
      <c r="OU149" s="78"/>
      <c r="OV149" s="78"/>
      <c r="OW149" s="78"/>
      <c r="OX149" s="78"/>
      <c r="OY149" s="78"/>
      <c r="OZ149" s="78"/>
      <c r="PA149" s="78"/>
      <c r="PB149" s="78"/>
      <c r="PC149" s="78"/>
      <c r="PD149" s="78"/>
      <c r="PE149" s="78"/>
      <c r="PF149" s="78"/>
      <c r="PG149" s="78"/>
      <c r="PH149" s="78"/>
      <c r="PI149" s="78"/>
      <c r="PJ149" s="78"/>
      <c r="PK149" s="78"/>
      <c r="PL149" s="78"/>
      <c r="PM149" s="78"/>
      <c r="PN149" s="78"/>
      <c r="PO149" s="78"/>
      <c r="PP149" s="78"/>
      <c r="PQ149" s="78"/>
      <c r="PR149" s="78"/>
      <c r="PS149" s="78"/>
      <c r="PT149" s="78"/>
      <c r="PU149" s="78"/>
      <c r="PV149" s="78"/>
      <c r="PW149" s="78"/>
      <c r="PX149" s="78"/>
      <c r="PY149" s="78"/>
      <c r="PZ149" s="78"/>
      <c r="QA149" s="78"/>
      <c r="QB149" s="78"/>
      <c r="QC149" s="78"/>
      <c r="QD149" s="78"/>
      <c r="QE149" s="78"/>
      <c r="QF149" s="78"/>
      <c r="QG149" s="78"/>
      <c r="QH149" s="78"/>
      <c r="QI149" s="78"/>
      <c r="QJ149" s="78"/>
      <c r="QK149" s="78"/>
      <c r="QL149" s="78"/>
      <c r="QM149" s="78"/>
      <c r="QN149" s="78"/>
      <c r="QO149" s="78"/>
      <c r="QP149" s="78"/>
      <c r="QQ149" s="78"/>
      <c r="QR149" s="78"/>
      <c r="QS149" s="78"/>
      <c r="QT149" s="78"/>
      <c r="QU149" s="78"/>
      <c r="QV149" s="78"/>
      <c r="QW149" s="78"/>
      <c r="QX149" s="78"/>
      <c r="QY149" s="78"/>
      <c r="QZ149" s="78"/>
      <c r="RA149" s="78"/>
      <c r="RB149" s="78"/>
      <c r="RC149" s="78"/>
      <c r="RD149" s="78"/>
      <c r="RE149" s="78"/>
      <c r="RF149" s="78"/>
      <c r="RG149" s="78"/>
      <c r="RH149" s="78"/>
      <c r="RI149" s="78"/>
      <c r="RJ149" s="78"/>
      <c r="RK149" s="78"/>
      <c r="RL149" s="78"/>
      <c r="RM149" s="78"/>
      <c r="RN149" s="78"/>
      <c r="RO149" s="78"/>
      <c r="RP149" s="78"/>
      <c r="RQ149" s="78"/>
      <c r="RR149" s="78"/>
      <c r="RS149" s="78"/>
      <c r="RT149" s="78"/>
      <c r="RU149" s="78"/>
      <c r="RV149" s="78"/>
      <c r="RW149" s="78"/>
      <c r="RX149" s="78"/>
      <c r="RY149" s="78"/>
      <c r="RZ149" s="78"/>
      <c r="SA149" s="78"/>
      <c r="SB149" s="78"/>
      <c r="SC149" s="78"/>
      <c r="SD149" s="78"/>
      <c r="SE149" s="78"/>
      <c r="SF149" s="78"/>
      <c r="SG149" s="78"/>
      <c r="SH149" s="78"/>
      <c r="SI149" s="78"/>
      <c r="SJ149" s="78"/>
      <c r="SK149" s="78"/>
      <c r="SL149" s="78"/>
      <c r="SM149" s="78"/>
      <c r="SN149" s="78"/>
      <c r="SO149" s="78"/>
      <c r="SP149" s="78"/>
      <c r="SQ149" s="78"/>
      <c r="SR149" s="78"/>
      <c r="SS149" s="78"/>
      <c r="ST149" s="78"/>
      <c r="SU149" s="78"/>
      <c r="SV149" s="78"/>
      <c r="SW149" s="78"/>
      <c r="SX149" s="78"/>
      <c r="SY149" s="78"/>
      <c r="SZ149" s="78"/>
      <c r="TA149" s="78"/>
      <c r="TB149" s="78"/>
      <c r="TC149" s="78"/>
      <c r="TD149" s="78"/>
      <c r="TE149" s="78"/>
      <c r="TF149" s="78"/>
      <c r="TG149" s="78"/>
      <c r="TH149" s="78"/>
      <c r="TI149" s="78"/>
      <c r="TJ149" s="78"/>
      <c r="TK149" s="78"/>
      <c r="TL149" s="78"/>
      <c r="TM149" s="78"/>
      <c r="TN149" s="78"/>
      <c r="TO149" s="78"/>
      <c r="TP149" s="78"/>
      <c r="TQ149" s="78"/>
      <c r="TR149" s="78"/>
      <c r="TS149" s="78"/>
      <c r="TT149" s="78"/>
      <c r="TU149" s="78"/>
      <c r="TV149" s="78"/>
      <c r="TW149" s="78"/>
      <c r="TX149" s="78"/>
      <c r="TY149" s="78"/>
      <c r="TZ149" s="78"/>
      <c r="UA149" s="78"/>
      <c r="UB149" s="78"/>
      <c r="UC149" s="78"/>
      <c r="UD149" s="78"/>
      <c r="UE149" s="78"/>
      <c r="UF149" s="78"/>
      <c r="UG149" s="78"/>
      <c r="UH149" s="78"/>
      <c r="UI149" s="78"/>
      <c r="UJ149" s="78"/>
      <c r="UK149" s="78"/>
      <c r="UL149" s="78"/>
      <c r="UM149" s="78"/>
      <c r="UN149" s="78"/>
      <c r="UO149" s="78"/>
      <c r="UP149" s="78"/>
      <c r="UQ149" s="78"/>
      <c r="UR149" s="78"/>
      <c r="US149" s="78"/>
      <c r="UT149" s="78"/>
      <c r="UU149" s="78"/>
      <c r="UV149" s="78"/>
      <c r="UW149" s="78"/>
      <c r="UX149" s="78"/>
      <c r="UY149" s="78"/>
      <c r="UZ149" s="78"/>
      <c r="VA149" s="78"/>
      <c r="VB149" s="78"/>
      <c r="VC149" s="78"/>
      <c r="VD149" s="78"/>
      <c r="VE149" s="78"/>
      <c r="VF149" s="78"/>
      <c r="VG149" s="78"/>
      <c r="VH149" s="78"/>
      <c r="VI149" s="78"/>
      <c r="VJ149" s="78"/>
      <c r="VK149" s="78"/>
      <c r="VL149" s="78"/>
      <c r="VM149" s="78"/>
      <c r="VN149" s="78"/>
      <c r="VO149" s="78"/>
      <c r="VP149" s="78"/>
      <c r="VQ149" s="78"/>
      <c r="VR149" s="78"/>
      <c r="VS149" s="78"/>
      <c r="VT149" s="78"/>
      <c r="VU149" s="78"/>
      <c r="VV149" s="78"/>
      <c r="VW149" s="78"/>
      <c r="VX149" s="78"/>
      <c r="VY149" s="78"/>
      <c r="VZ149" s="78"/>
      <c r="WA149" s="78"/>
      <c r="WB149" s="78"/>
      <c r="WC149" s="78"/>
      <c r="WD149" s="78"/>
      <c r="WE149" s="78"/>
      <c r="WF149" s="78"/>
      <c r="WG149" s="78"/>
      <c r="WH149" s="78"/>
      <c r="WI149" s="78"/>
      <c r="WJ149" s="78"/>
      <c r="WK149" s="78"/>
      <c r="WL149" s="78"/>
      <c r="WM149" s="78"/>
      <c r="WN149" s="78"/>
      <c r="WO149" s="78"/>
      <c r="WP149" s="78"/>
      <c r="WQ149" s="78"/>
      <c r="WR149" s="78"/>
      <c r="WS149" s="78"/>
      <c r="WT149" s="78"/>
      <c r="WU149" s="78"/>
      <c r="WV149" s="78"/>
      <c r="WW149" s="78"/>
      <c r="WX149" s="78"/>
      <c r="WY149" s="78"/>
      <c r="WZ149" s="78"/>
      <c r="XA149" s="78"/>
      <c r="XB149" s="78"/>
      <c r="XC149" s="78"/>
      <c r="XD149" s="78"/>
      <c r="XE149" s="78"/>
      <c r="XF149" s="78"/>
      <c r="XG149" s="78"/>
      <c r="XH149" s="78"/>
      <c r="XI149" s="78"/>
      <c r="XJ149" s="78"/>
      <c r="XK149" s="78"/>
      <c r="XL149" s="78"/>
      <c r="XM149" s="78"/>
      <c r="XN149" s="78"/>
      <c r="XO149" s="78"/>
      <c r="XP149" s="78"/>
      <c r="XQ149" s="78"/>
      <c r="XR149" s="78"/>
      <c r="XS149" s="78"/>
      <c r="XT149" s="78"/>
      <c r="XU149" s="78"/>
      <c r="XV149" s="78"/>
      <c r="XW149" s="78"/>
      <c r="XX149" s="78"/>
      <c r="XY149" s="78"/>
      <c r="XZ149" s="78"/>
      <c r="YA149" s="78"/>
      <c r="YB149" s="78"/>
      <c r="YC149" s="78"/>
      <c r="YD149" s="78"/>
      <c r="YE149" s="78"/>
      <c r="YF149" s="78"/>
      <c r="YG149" s="78"/>
      <c r="YH149" s="78"/>
      <c r="YI149" s="78"/>
      <c r="YJ149" s="78"/>
      <c r="YK149" s="78"/>
      <c r="YL149" s="78"/>
      <c r="YM149" s="78"/>
      <c r="YN149" s="78"/>
      <c r="YO149" s="78"/>
      <c r="YP149" s="78"/>
      <c r="YQ149" s="78"/>
      <c r="YR149" s="78"/>
      <c r="YS149" s="78"/>
      <c r="YT149" s="78"/>
      <c r="YU149" s="78"/>
      <c r="YV149" s="78"/>
      <c r="YW149" s="78"/>
      <c r="YX149" s="78"/>
      <c r="YY149" s="78"/>
      <c r="YZ149" s="78"/>
      <c r="ZA149" s="78"/>
      <c r="ZB149" s="78"/>
      <c r="ZC149" s="78"/>
      <c r="ZD149" s="78"/>
      <c r="ZE149" s="78"/>
      <c r="ZF149" s="78"/>
      <c r="ZG149" s="78"/>
      <c r="ZH149" s="78"/>
      <c r="ZI149" s="78"/>
      <c r="ZJ149" s="78"/>
      <c r="ZK149" s="78"/>
      <c r="ZL149" s="78"/>
      <c r="ZM149" s="78"/>
      <c r="ZN149" s="78"/>
      <c r="ZO149" s="78"/>
      <c r="ZP149" s="78"/>
      <c r="ZQ149" s="78"/>
      <c r="ZR149" s="78"/>
      <c r="ZS149" s="78"/>
      <c r="ZT149" s="78"/>
      <c r="ZU149" s="78"/>
      <c r="ZV149" s="78"/>
      <c r="ZW149" s="78"/>
      <c r="ZX149" s="78"/>
      <c r="ZY149" s="78"/>
      <c r="ZZ149" s="78"/>
      <c r="AAA149" s="78"/>
      <c r="AAB149" s="78"/>
      <c r="AAC149" s="78"/>
      <c r="AAD149" s="78"/>
      <c r="AAE149" s="78"/>
      <c r="AAF149" s="78"/>
      <c r="AAG149" s="78"/>
      <c r="AAH149" s="78"/>
      <c r="AAI149" s="78"/>
      <c r="AAJ149" s="78"/>
      <c r="AAK149" s="78"/>
      <c r="AAL149" s="78"/>
      <c r="AAM149" s="78"/>
      <c r="AAN149" s="78"/>
      <c r="AAO149" s="78"/>
      <c r="AAP149" s="78"/>
      <c r="AAQ149" s="78"/>
      <c r="AAR149" s="78"/>
      <c r="AAS149" s="78"/>
      <c r="AAT149" s="78"/>
      <c r="AAU149" s="78"/>
      <c r="AAV149" s="78"/>
      <c r="AAW149" s="78"/>
      <c r="AAX149" s="78"/>
      <c r="AAY149" s="78"/>
      <c r="AAZ149" s="78"/>
      <c r="ABA149" s="78"/>
      <c r="ABB149" s="78"/>
      <c r="ABC149" s="78"/>
      <c r="ABD149" s="78"/>
      <c r="ABE149" s="78"/>
      <c r="ABF149" s="78"/>
      <c r="ABG149" s="78"/>
      <c r="ABH149" s="78"/>
      <c r="ABI149" s="78"/>
      <c r="ABJ149" s="78"/>
      <c r="ABK149" s="78"/>
      <c r="ABL149" s="78"/>
      <c r="ABM149" s="78"/>
      <c r="ABN149" s="78"/>
      <c r="ABO149" s="78"/>
      <c r="ABP149" s="78"/>
      <c r="ABQ149" s="78"/>
      <c r="ABR149" s="78"/>
      <c r="ABS149" s="78"/>
      <c r="ABT149" s="78"/>
      <c r="ABU149" s="78"/>
      <c r="ABV149" s="78"/>
      <c r="ABW149" s="78"/>
      <c r="ABX149" s="78"/>
      <c r="ABY149" s="78"/>
      <c r="ABZ149" s="78"/>
      <c r="ACA149" s="78"/>
      <c r="ACB149" s="78"/>
      <c r="ACC149" s="78"/>
      <c r="ACD149" s="78"/>
      <c r="ACE149" s="78"/>
      <c r="ACF149" s="78"/>
      <c r="ACG149" s="78"/>
      <c r="ACH149" s="78"/>
      <c r="ACI149" s="78"/>
      <c r="ACJ149" s="78"/>
      <c r="ACK149" s="78"/>
      <c r="ACL149" s="78"/>
      <c r="ACM149" s="78"/>
      <c r="ACN149" s="78"/>
      <c r="ACO149" s="78"/>
      <c r="ACP149" s="78"/>
      <c r="ACQ149" s="78"/>
      <c r="ACR149" s="78"/>
      <c r="ACS149" s="78"/>
      <c r="ACT149" s="78"/>
      <c r="ACU149" s="78"/>
      <c r="ACV149" s="78"/>
      <c r="ACW149" s="78"/>
      <c r="ACX149" s="78"/>
      <c r="ACY149" s="78"/>
      <c r="ACZ149" s="78"/>
      <c r="ADA149" s="78"/>
      <c r="ADB149" s="78"/>
      <c r="ADC149" s="78"/>
      <c r="ADD149" s="78"/>
      <c r="ADE149" s="78"/>
      <c r="ADF149" s="78"/>
      <c r="ADG149" s="78"/>
      <c r="ADH149" s="78"/>
      <c r="ADI149" s="78"/>
      <c r="ADJ149" s="78"/>
      <c r="ADK149" s="78"/>
      <c r="ADL149" s="78"/>
      <c r="ADM149" s="78"/>
      <c r="ADN149" s="78"/>
      <c r="ADO149" s="78"/>
      <c r="ADP149" s="78"/>
      <c r="ADQ149" s="78"/>
      <c r="ADR149" s="78"/>
      <c r="ADS149" s="78"/>
      <c r="ADT149" s="78"/>
      <c r="ADU149" s="78"/>
      <c r="ADV149" s="78"/>
      <c r="ADW149" s="78"/>
      <c r="ADX149" s="78"/>
      <c r="ADY149" s="78"/>
      <c r="ADZ149" s="78"/>
      <c r="AEA149" s="78"/>
      <c r="AEB149" s="78"/>
      <c r="AEC149" s="78"/>
      <c r="AED149" s="78"/>
      <c r="AEE149" s="78"/>
      <c r="AEF149" s="78"/>
      <c r="AEG149" s="78"/>
      <c r="AEH149" s="78"/>
      <c r="AEI149" s="78"/>
      <c r="AEJ149" s="78"/>
      <c r="AEK149" s="78"/>
      <c r="AEL149" s="78"/>
      <c r="AEM149" s="78"/>
      <c r="AEN149" s="78"/>
      <c r="AEO149" s="78"/>
      <c r="AEP149" s="78"/>
      <c r="AEQ149" s="78"/>
      <c r="AER149" s="78"/>
      <c r="AES149" s="78"/>
      <c r="AET149" s="78"/>
      <c r="AEU149" s="78"/>
      <c r="AEV149" s="78"/>
      <c r="AEW149" s="78"/>
      <c r="AEX149" s="78"/>
      <c r="AEY149" s="78"/>
      <c r="AEZ149" s="78"/>
      <c r="AFA149" s="78"/>
      <c r="AFB149" s="78"/>
      <c r="AFC149" s="78"/>
      <c r="AFD149" s="78"/>
      <c r="AFE149" s="78"/>
      <c r="AFF149" s="78"/>
      <c r="AFG149" s="78"/>
      <c r="AFH149" s="78"/>
      <c r="AFI149" s="78"/>
      <c r="AFJ149" s="78"/>
      <c r="AFK149" s="78"/>
      <c r="AFL149" s="78"/>
      <c r="AFM149" s="78"/>
      <c r="AFN149" s="78"/>
      <c r="AFO149" s="78"/>
      <c r="AFP149" s="78"/>
      <c r="AFQ149" s="78"/>
      <c r="AFR149" s="78"/>
      <c r="AFS149" s="78"/>
      <c r="AFT149" s="78"/>
      <c r="AFU149" s="78"/>
      <c r="AFV149" s="78"/>
      <c r="AFW149" s="78"/>
      <c r="AFX149" s="78"/>
      <c r="AFY149" s="78"/>
      <c r="AFZ149" s="78"/>
      <c r="AGA149" s="78"/>
      <c r="AGB149" s="78"/>
      <c r="AGC149" s="78"/>
      <c r="AGD149" s="78"/>
      <c r="AGE149" s="78"/>
      <c r="AGF149" s="78"/>
      <c r="AGG149" s="78"/>
      <c r="AGH149" s="78"/>
      <c r="AGI149" s="78"/>
      <c r="AGJ149" s="78"/>
      <c r="AGK149" s="78"/>
      <c r="AGL149" s="78"/>
      <c r="AGM149" s="78"/>
      <c r="AGN149" s="78"/>
      <c r="AGO149" s="78"/>
      <c r="AGP149" s="78"/>
      <c r="AGQ149" s="78"/>
      <c r="AGR149" s="78"/>
      <c r="AGS149" s="78"/>
      <c r="AGT149" s="78"/>
      <c r="AGU149" s="78"/>
      <c r="AGV149" s="78"/>
      <c r="AGW149" s="78"/>
      <c r="AGX149" s="78"/>
      <c r="AGY149" s="78"/>
      <c r="AGZ149" s="78"/>
      <c r="AHA149" s="78"/>
      <c r="AHB149" s="78"/>
      <c r="AHC149" s="78"/>
      <c r="AHD149" s="78"/>
      <c r="AHE149" s="78"/>
      <c r="AHF149" s="78"/>
      <c r="AHG149" s="78"/>
      <c r="AHH149" s="78"/>
      <c r="AHI149" s="78"/>
      <c r="AHJ149" s="78"/>
      <c r="AHK149" s="78"/>
      <c r="AHL149" s="78"/>
      <c r="AHM149" s="78"/>
      <c r="AHN149" s="78"/>
      <c r="AHO149" s="78"/>
      <c r="AHP149" s="78"/>
      <c r="AHQ149" s="78"/>
      <c r="AHR149" s="78"/>
      <c r="AHS149" s="78"/>
      <c r="AHT149" s="78"/>
      <c r="AHU149" s="78"/>
      <c r="AHV149" s="78"/>
      <c r="AHW149" s="78"/>
      <c r="AHX149" s="78"/>
      <c r="AHY149" s="78"/>
      <c r="AHZ149" s="78"/>
      <c r="AIA149" s="78"/>
      <c r="AIB149" s="78"/>
      <c r="AIC149" s="78"/>
      <c r="AID149" s="78"/>
      <c r="AIE149" s="78"/>
      <c r="AIF149" s="78"/>
      <c r="AIG149" s="78"/>
      <c r="AIH149" s="78"/>
      <c r="AII149" s="78"/>
      <c r="AIJ149" s="78"/>
      <c r="AIK149" s="78"/>
      <c r="AIL149" s="78"/>
      <c r="AIM149" s="78"/>
      <c r="AIN149" s="78"/>
      <c r="AIO149" s="78"/>
      <c r="AIP149" s="78"/>
      <c r="AIQ149" s="78"/>
      <c r="AIR149" s="78"/>
      <c r="AIS149" s="78"/>
      <c r="AIT149" s="78"/>
      <c r="AIU149" s="78"/>
      <c r="AIV149" s="78"/>
      <c r="AIW149" s="78"/>
      <c r="AIX149" s="78"/>
      <c r="AIY149" s="78"/>
      <c r="AIZ149" s="78"/>
      <c r="AJA149" s="78"/>
      <c r="AJB149" s="78"/>
      <c r="AJC149" s="78"/>
      <c r="AJD149" s="78"/>
      <c r="AJE149" s="78"/>
      <c r="AJF149" s="78"/>
      <c r="AJG149" s="78"/>
      <c r="AJH149" s="78"/>
      <c r="AJI149" s="78"/>
      <c r="AJJ149" s="78"/>
      <c r="AJK149" s="78"/>
      <c r="AJL149" s="78"/>
      <c r="AJM149" s="78"/>
      <c r="AJN149" s="78"/>
      <c r="AJO149" s="78"/>
      <c r="AJP149" s="78"/>
      <c r="AJQ149" s="78"/>
      <c r="AJR149" s="78"/>
      <c r="AJS149" s="78"/>
      <c r="AJT149" s="78"/>
      <c r="AJU149" s="78"/>
      <c r="AJV149" s="78"/>
      <c r="AJW149" s="78"/>
      <c r="AJX149" s="78"/>
      <c r="AJY149" s="78"/>
      <c r="AJZ149" s="78"/>
      <c r="AKA149" s="78"/>
      <c r="AKB149" s="78"/>
      <c r="AKC149" s="78"/>
      <c r="AKD149" s="78"/>
      <c r="AKE149" s="78"/>
      <c r="AKF149" s="78"/>
      <c r="AKG149" s="78"/>
      <c r="AKH149" s="78"/>
      <c r="AKI149" s="78"/>
      <c r="AKJ149" s="78"/>
      <c r="AKK149" s="78"/>
      <c r="AKL149" s="78"/>
      <c r="AKM149" s="78"/>
      <c r="AKN149" s="78"/>
      <c r="AKO149" s="78"/>
      <c r="AKP149" s="78"/>
      <c r="AKQ149" s="78"/>
      <c r="AKR149" s="78"/>
      <c r="AKS149" s="78"/>
      <c r="AKT149" s="78"/>
      <c r="AKU149" s="78"/>
      <c r="AKV149" s="78"/>
      <c r="AKW149" s="78"/>
      <c r="AKX149" s="78"/>
      <c r="AKY149" s="78"/>
      <c r="AKZ149" s="78"/>
      <c r="ALA149" s="78"/>
      <c r="ALB149" s="78"/>
      <c r="ALC149" s="78"/>
      <c r="ALD149" s="78"/>
      <c r="ALE149" s="78"/>
      <c r="ALF149" s="78"/>
      <c r="ALG149" s="78"/>
      <c r="ALH149" s="78"/>
      <c r="ALI149" s="78"/>
      <c r="ALJ149" s="78"/>
      <c r="ALK149" s="78"/>
      <c r="ALL149" s="78"/>
      <c r="ALM149" s="78"/>
      <c r="ALN149" s="78"/>
      <c r="ALO149" s="78"/>
      <c r="ALP149" s="78"/>
      <c r="ALQ149" s="78"/>
      <c r="ALR149" s="78"/>
      <c r="ALS149" s="78"/>
      <c r="ALT149" s="78"/>
      <c r="ALU149" s="78"/>
      <c r="ALV149" s="78"/>
      <c r="ALW149" s="78"/>
      <c r="ALX149" s="78"/>
      <c r="ALY149" s="78"/>
      <c r="ALZ149" s="78"/>
      <c r="AMA149" s="78"/>
      <c r="AMB149" s="78"/>
      <c r="AMC149" s="78"/>
      <c r="AMD149" s="78"/>
      <c r="AME149" s="78"/>
      <c r="AMF149" s="78"/>
      <c r="AMG149" s="78"/>
      <c r="AMH149" s="78"/>
      <c r="AMI149" s="78"/>
      <c r="AMJ149" s="78"/>
      <c r="AMK149" s="78"/>
    </row>
    <row r="150" spans="1:1025" s="79" customFormat="1" ht="33" customHeight="1">
      <c r="A150" s="72">
        <v>118</v>
      </c>
      <c r="B150" s="72">
        <v>9</v>
      </c>
      <c r="C150" s="66" t="s">
        <v>132</v>
      </c>
      <c r="D150" s="66" t="s">
        <v>877</v>
      </c>
      <c r="E150" s="66" t="s">
        <v>878</v>
      </c>
      <c r="F150" s="197"/>
      <c r="G150" s="62" t="s">
        <v>879</v>
      </c>
      <c r="H150" s="197">
        <v>72</v>
      </c>
      <c r="I150" s="197">
        <v>72</v>
      </c>
      <c r="J150" s="197">
        <v>1</v>
      </c>
      <c r="K150" s="62"/>
      <c r="L150" s="78"/>
      <c r="M150" s="92"/>
      <c r="N150" s="62" t="s">
        <v>888</v>
      </c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78"/>
      <c r="EW150" s="78"/>
      <c r="EX150" s="78"/>
      <c r="EY150" s="78"/>
      <c r="EZ150" s="78"/>
      <c r="FA150" s="78"/>
      <c r="FB150" s="78"/>
      <c r="FC150" s="78"/>
      <c r="FD150" s="78"/>
      <c r="FE150" s="78"/>
      <c r="FF150" s="78"/>
      <c r="FG150" s="78"/>
      <c r="FH150" s="78"/>
      <c r="FI150" s="78"/>
      <c r="FJ150" s="78"/>
      <c r="FK150" s="78"/>
      <c r="FL150" s="78"/>
      <c r="FM150" s="78"/>
      <c r="FN150" s="78"/>
      <c r="FO150" s="78"/>
      <c r="FP150" s="78"/>
      <c r="FQ150" s="78"/>
      <c r="FR150" s="78"/>
      <c r="FS150" s="78"/>
      <c r="FT150" s="78"/>
      <c r="FU150" s="78"/>
      <c r="FV150" s="78"/>
      <c r="FW150" s="78"/>
      <c r="FX150" s="78"/>
      <c r="FY150" s="78"/>
      <c r="FZ150" s="78"/>
      <c r="GA150" s="78"/>
      <c r="GB150" s="78"/>
      <c r="GC150" s="78"/>
      <c r="GD150" s="78"/>
      <c r="GE150" s="78"/>
      <c r="GF150" s="78"/>
      <c r="GG150" s="78"/>
      <c r="GH150" s="78"/>
      <c r="GI150" s="78"/>
      <c r="GJ150" s="78"/>
      <c r="GK150" s="78"/>
      <c r="GL150" s="78"/>
      <c r="GM150" s="78"/>
      <c r="GN150" s="78"/>
      <c r="GO150" s="78"/>
      <c r="GP150" s="78"/>
      <c r="GQ150" s="78"/>
      <c r="GR150" s="78"/>
      <c r="GS150" s="78"/>
      <c r="GT150" s="78"/>
      <c r="GU150" s="78"/>
      <c r="GV150" s="78"/>
      <c r="GW150" s="78"/>
      <c r="GX150" s="78"/>
      <c r="GY150" s="78"/>
      <c r="GZ150" s="78"/>
      <c r="HA150" s="78"/>
      <c r="HB150" s="78"/>
      <c r="HC150" s="78"/>
      <c r="HD150" s="78"/>
      <c r="HE150" s="78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78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78"/>
      <c r="IK150" s="78"/>
      <c r="IL150" s="78"/>
      <c r="IM150" s="78"/>
      <c r="IN150" s="78"/>
      <c r="IO150" s="78"/>
      <c r="IP150" s="78"/>
      <c r="IQ150" s="78"/>
      <c r="IR150" s="78"/>
      <c r="IS150" s="78"/>
      <c r="IT150" s="78"/>
      <c r="IU150" s="78"/>
      <c r="IV150" s="78"/>
      <c r="IW150" s="78"/>
      <c r="IX150" s="78"/>
      <c r="IY150" s="78"/>
      <c r="IZ150" s="78"/>
      <c r="JA150" s="78"/>
      <c r="JB150" s="78"/>
      <c r="JC150" s="78"/>
      <c r="JD150" s="78"/>
      <c r="JE150" s="78"/>
      <c r="JF150" s="78"/>
      <c r="JG150" s="78"/>
      <c r="JH150" s="78"/>
      <c r="JI150" s="78"/>
      <c r="JJ150" s="78"/>
      <c r="JK150" s="78"/>
      <c r="JL150" s="78"/>
      <c r="JM150" s="78"/>
      <c r="JN150" s="78"/>
      <c r="JO150" s="78"/>
      <c r="JP150" s="78"/>
      <c r="JQ150" s="78"/>
      <c r="JR150" s="78"/>
      <c r="JS150" s="78"/>
      <c r="JT150" s="78"/>
      <c r="JU150" s="78"/>
      <c r="JV150" s="78"/>
      <c r="JW150" s="78"/>
      <c r="JX150" s="78"/>
      <c r="JY150" s="78"/>
      <c r="JZ150" s="78"/>
      <c r="KA150" s="78"/>
      <c r="KB150" s="78"/>
      <c r="KC150" s="78"/>
      <c r="KD150" s="78"/>
      <c r="KE150" s="78"/>
      <c r="KF150" s="78"/>
      <c r="KG150" s="78"/>
      <c r="KH150" s="78"/>
      <c r="KI150" s="78"/>
      <c r="KJ150" s="78"/>
      <c r="KK150" s="78"/>
      <c r="KL150" s="78"/>
      <c r="KM150" s="78"/>
      <c r="KN150" s="78"/>
      <c r="KO150" s="78"/>
      <c r="KP150" s="78"/>
      <c r="KQ150" s="78"/>
      <c r="KR150" s="78"/>
      <c r="KS150" s="78"/>
      <c r="KT150" s="78"/>
      <c r="KU150" s="78"/>
      <c r="KV150" s="78"/>
      <c r="KW150" s="78"/>
      <c r="KX150" s="78"/>
      <c r="KY150" s="78"/>
      <c r="KZ150" s="78"/>
      <c r="LA150" s="78"/>
      <c r="LB150" s="78"/>
      <c r="LC150" s="78"/>
      <c r="LD150" s="78"/>
      <c r="LE150" s="78"/>
      <c r="LF150" s="78"/>
      <c r="LG150" s="78"/>
      <c r="LH150" s="78"/>
      <c r="LI150" s="78"/>
      <c r="LJ150" s="78"/>
      <c r="LK150" s="78"/>
      <c r="LL150" s="78"/>
      <c r="LM150" s="78"/>
      <c r="LN150" s="78"/>
      <c r="LO150" s="78"/>
      <c r="LP150" s="78"/>
      <c r="LQ150" s="78"/>
      <c r="LR150" s="78"/>
      <c r="LS150" s="78"/>
      <c r="LT150" s="78"/>
      <c r="LU150" s="78"/>
      <c r="LV150" s="78"/>
      <c r="LW150" s="78"/>
      <c r="LX150" s="78"/>
      <c r="LY150" s="78"/>
      <c r="LZ150" s="78"/>
      <c r="MA150" s="78"/>
      <c r="MB150" s="78"/>
      <c r="MC150" s="78"/>
      <c r="MD150" s="78"/>
      <c r="ME150" s="78"/>
      <c r="MF150" s="78"/>
      <c r="MG150" s="78"/>
      <c r="MH150" s="78"/>
      <c r="MI150" s="78"/>
      <c r="MJ150" s="78"/>
      <c r="MK150" s="78"/>
      <c r="ML150" s="78"/>
      <c r="MM150" s="78"/>
      <c r="MN150" s="78"/>
      <c r="MO150" s="78"/>
      <c r="MP150" s="78"/>
      <c r="MQ150" s="78"/>
      <c r="MR150" s="78"/>
      <c r="MS150" s="78"/>
      <c r="MT150" s="78"/>
      <c r="MU150" s="78"/>
      <c r="MV150" s="78"/>
      <c r="MW150" s="78"/>
      <c r="MX150" s="78"/>
      <c r="MY150" s="78"/>
      <c r="MZ150" s="78"/>
      <c r="NA150" s="78"/>
      <c r="NB150" s="78"/>
      <c r="NC150" s="78"/>
      <c r="ND150" s="78"/>
      <c r="NE150" s="78"/>
      <c r="NF150" s="78"/>
      <c r="NG150" s="78"/>
      <c r="NH150" s="78"/>
      <c r="NI150" s="78"/>
      <c r="NJ150" s="78"/>
      <c r="NK150" s="78"/>
      <c r="NL150" s="78"/>
      <c r="NM150" s="78"/>
      <c r="NN150" s="78"/>
      <c r="NO150" s="78"/>
      <c r="NP150" s="78"/>
      <c r="NQ150" s="78"/>
      <c r="NR150" s="78"/>
      <c r="NS150" s="78"/>
      <c r="NT150" s="78"/>
      <c r="NU150" s="78"/>
      <c r="NV150" s="78"/>
      <c r="NW150" s="78"/>
      <c r="NX150" s="78"/>
      <c r="NY150" s="78"/>
      <c r="NZ150" s="78"/>
      <c r="OA150" s="78"/>
      <c r="OB150" s="78"/>
      <c r="OC150" s="78"/>
      <c r="OD150" s="78"/>
      <c r="OE150" s="78"/>
      <c r="OF150" s="78"/>
      <c r="OG150" s="78"/>
      <c r="OH150" s="78"/>
      <c r="OI150" s="78"/>
      <c r="OJ150" s="78"/>
      <c r="OK150" s="78"/>
      <c r="OL150" s="78"/>
      <c r="OM150" s="78"/>
      <c r="ON150" s="78"/>
      <c r="OO150" s="78"/>
      <c r="OP150" s="78"/>
      <c r="OQ150" s="78"/>
      <c r="OR150" s="78"/>
      <c r="OS150" s="78"/>
      <c r="OT150" s="78"/>
      <c r="OU150" s="78"/>
      <c r="OV150" s="78"/>
      <c r="OW150" s="78"/>
      <c r="OX150" s="78"/>
      <c r="OY150" s="78"/>
      <c r="OZ150" s="78"/>
      <c r="PA150" s="78"/>
      <c r="PB150" s="78"/>
      <c r="PC150" s="78"/>
      <c r="PD150" s="78"/>
      <c r="PE150" s="78"/>
      <c r="PF150" s="78"/>
      <c r="PG150" s="78"/>
      <c r="PH150" s="78"/>
      <c r="PI150" s="78"/>
      <c r="PJ150" s="78"/>
      <c r="PK150" s="78"/>
      <c r="PL150" s="78"/>
      <c r="PM150" s="78"/>
      <c r="PN150" s="78"/>
      <c r="PO150" s="78"/>
      <c r="PP150" s="78"/>
      <c r="PQ150" s="78"/>
      <c r="PR150" s="78"/>
      <c r="PS150" s="78"/>
      <c r="PT150" s="78"/>
      <c r="PU150" s="78"/>
      <c r="PV150" s="78"/>
      <c r="PW150" s="78"/>
      <c r="PX150" s="78"/>
      <c r="PY150" s="78"/>
      <c r="PZ150" s="78"/>
      <c r="QA150" s="78"/>
      <c r="QB150" s="78"/>
      <c r="QC150" s="78"/>
      <c r="QD150" s="78"/>
      <c r="QE150" s="78"/>
      <c r="QF150" s="78"/>
      <c r="QG150" s="78"/>
      <c r="QH150" s="78"/>
      <c r="QI150" s="78"/>
      <c r="QJ150" s="78"/>
      <c r="QK150" s="78"/>
      <c r="QL150" s="78"/>
      <c r="QM150" s="78"/>
      <c r="QN150" s="78"/>
      <c r="QO150" s="78"/>
      <c r="QP150" s="78"/>
      <c r="QQ150" s="78"/>
      <c r="QR150" s="78"/>
      <c r="QS150" s="78"/>
      <c r="QT150" s="78"/>
      <c r="QU150" s="78"/>
      <c r="QV150" s="78"/>
      <c r="QW150" s="78"/>
      <c r="QX150" s="78"/>
      <c r="QY150" s="78"/>
      <c r="QZ150" s="78"/>
      <c r="RA150" s="78"/>
      <c r="RB150" s="78"/>
      <c r="RC150" s="78"/>
      <c r="RD150" s="78"/>
      <c r="RE150" s="78"/>
      <c r="RF150" s="78"/>
      <c r="RG150" s="78"/>
      <c r="RH150" s="78"/>
      <c r="RI150" s="78"/>
      <c r="RJ150" s="78"/>
      <c r="RK150" s="78"/>
      <c r="RL150" s="78"/>
      <c r="RM150" s="78"/>
      <c r="RN150" s="78"/>
      <c r="RO150" s="78"/>
      <c r="RP150" s="78"/>
      <c r="RQ150" s="78"/>
      <c r="RR150" s="78"/>
      <c r="RS150" s="78"/>
      <c r="RT150" s="78"/>
      <c r="RU150" s="78"/>
      <c r="RV150" s="78"/>
      <c r="RW150" s="78"/>
      <c r="RX150" s="78"/>
      <c r="RY150" s="78"/>
      <c r="RZ150" s="78"/>
      <c r="SA150" s="78"/>
      <c r="SB150" s="78"/>
      <c r="SC150" s="78"/>
      <c r="SD150" s="78"/>
      <c r="SE150" s="78"/>
      <c r="SF150" s="78"/>
      <c r="SG150" s="78"/>
      <c r="SH150" s="78"/>
      <c r="SI150" s="78"/>
      <c r="SJ150" s="78"/>
      <c r="SK150" s="78"/>
      <c r="SL150" s="78"/>
      <c r="SM150" s="78"/>
      <c r="SN150" s="78"/>
      <c r="SO150" s="78"/>
      <c r="SP150" s="78"/>
      <c r="SQ150" s="78"/>
      <c r="SR150" s="78"/>
      <c r="SS150" s="78"/>
      <c r="ST150" s="78"/>
      <c r="SU150" s="78"/>
      <c r="SV150" s="78"/>
      <c r="SW150" s="78"/>
      <c r="SX150" s="78"/>
      <c r="SY150" s="78"/>
      <c r="SZ150" s="78"/>
      <c r="TA150" s="78"/>
      <c r="TB150" s="78"/>
      <c r="TC150" s="78"/>
      <c r="TD150" s="78"/>
      <c r="TE150" s="78"/>
      <c r="TF150" s="78"/>
      <c r="TG150" s="78"/>
      <c r="TH150" s="78"/>
      <c r="TI150" s="78"/>
      <c r="TJ150" s="78"/>
      <c r="TK150" s="78"/>
      <c r="TL150" s="78"/>
      <c r="TM150" s="78"/>
      <c r="TN150" s="78"/>
      <c r="TO150" s="78"/>
      <c r="TP150" s="78"/>
      <c r="TQ150" s="78"/>
      <c r="TR150" s="78"/>
      <c r="TS150" s="78"/>
      <c r="TT150" s="78"/>
      <c r="TU150" s="78"/>
      <c r="TV150" s="78"/>
      <c r="TW150" s="78"/>
      <c r="TX150" s="78"/>
      <c r="TY150" s="78"/>
      <c r="TZ150" s="78"/>
      <c r="UA150" s="78"/>
      <c r="UB150" s="78"/>
      <c r="UC150" s="78"/>
      <c r="UD150" s="78"/>
      <c r="UE150" s="78"/>
      <c r="UF150" s="78"/>
      <c r="UG150" s="78"/>
      <c r="UH150" s="78"/>
      <c r="UI150" s="78"/>
      <c r="UJ150" s="78"/>
      <c r="UK150" s="78"/>
      <c r="UL150" s="78"/>
      <c r="UM150" s="78"/>
      <c r="UN150" s="78"/>
      <c r="UO150" s="78"/>
      <c r="UP150" s="78"/>
      <c r="UQ150" s="78"/>
      <c r="UR150" s="78"/>
      <c r="US150" s="78"/>
      <c r="UT150" s="78"/>
      <c r="UU150" s="78"/>
      <c r="UV150" s="78"/>
      <c r="UW150" s="78"/>
      <c r="UX150" s="78"/>
      <c r="UY150" s="78"/>
      <c r="UZ150" s="78"/>
      <c r="VA150" s="78"/>
      <c r="VB150" s="78"/>
      <c r="VC150" s="78"/>
      <c r="VD150" s="78"/>
      <c r="VE150" s="78"/>
      <c r="VF150" s="78"/>
      <c r="VG150" s="78"/>
      <c r="VH150" s="78"/>
      <c r="VI150" s="78"/>
      <c r="VJ150" s="78"/>
      <c r="VK150" s="78"/>
      <c r="VL150" s="78"/>
      <c r="VM150" s="78"/>
      <c r="VN150" s="78"/>
      <c r="VO150" s="78"/>
      <c r="VP150" s="78"/>
      <c r="VQ150" s="78"/>
      <c r="VR150" s="78"/>
      <c r="VS150" s="78"/>
      <c r="VT150" s="78"/>
      <c r="VU150" s="78"/>
      <c r="VV150" s="78"/>
      <c r="VW150" s="78"/>
      <c r="VX150" s="78"/>
      <c r="VY150" s="78"/>
      <c r="VZ150" s="78"/>
      <c r="WA150" s="78"/>
      <c r="WB150" s="78"/>
      <c r="WC150" s="78"/>
      <c r="WD150" s="78"/>
      <c r="WE150" s="78"/>
      <c r="WF150" s="78"/>
      <c r="WG150" s="78"/>
      <c r="WH150" s="78"/>
      <c r="WI150" s="78"/>
      <c r="WJ150" s="78"/>
      <c r="WK150" s="78"/>
      <c r="WL150" s="78"/>
      <c r="WM150" s="78"/>
      <c r="WN150" s="78"/>
      <c r="WO150" s="78"/>
      <c r="WP150" s="78"/>
      <c r="WQ150" s="78"/>
      <c r="WR150" s="78"/>
      <c r="WS150" s="78"/>
      <c r="WT150" s="78"/>
      <c r="WU150" s="78"/>
      <c r="WV150" s="78"/>
      <c r="WW150" s="78"/>
      <c r="WX150" s="78"/>
      <c r="WY150" s="78"/>
      <c r="WZ150" s="78"/>
      <c r="XA150" s="78"/>
      <c r="XB150" s="78"/>
      <c r="XC150" s="78"/>
      <c r="XD150" s="78"/>
      <c r="XE150" s="78"/>
      <c r="XF150" s="78"/>
      <c r="XG150" s="78"/>
      <c r="XH150" s="78"/>
      <c r="XI150" s="78"/>
      <c r="XJ150" s="78"/>
      <c r="XK150" s="78"/>
      <c r="XL150" s="78"/>
      <c r="XM150" s="78"/>
      <c r="XN150" s="78"/>
      <c r="XO150" s="78"/>
      <c r="XP150" s="78"/>
      <c r="XQ150" s="78"/>
      <c r="XR150" s="78"/>
      <c r="XS150" s="78"/>
      <c r="XT150" s="78"/>
      <c r="XU150" s="78"/>
      <c r="XV150" s="78"/>
      <c r="XW150" s="78"/>
      <c r="XX150" s="78"/>
      <c r="XY150" s="78"/>
      <c r="XZ150" s="78"/>
      <c r="YA150" s="78"/>
      <c r="YB150" s="78"/>
      <c r="YC150" s="78"/>
      <c r="YD150" s="78"/>
      <c r="YE150" s="78"/>
      <c r="YF150" s="78"/>
      <c r="YG150" s="78"/>
      <c r="YH150" s="78"/>
      <c r="YI150" s="78"/>
      <c r="YJ150" s="78"/>
      <c r="YK150" s="78"/>
      <c r="YL150" s="78"/>
      <c r="YM150" s="78"/>
      <c r="YN150" s="78"/>
      <c r="YO150" s="78"/>
      <c r="YP150" s="78"/>
      <c r="YQ150" s="78"/>
      <c r="YR150" s="78"/>
      <c r="YS150" s="78"/>
      <c r="YT150" s="78"/>
      <c r="YU150" s="78"/>
      <c r="YV150" s="78"/>
      <c r="YW150" s="78"/>
      <c r="YX150" s="78"/>
      <c r="YY150" s="78"/>
      <c r="YZ150" s="78"/>
      <c r="ZA150" s="78"/>
      <c r="ZB150" s="78"/>
      <c r="ZC150" s="78"/>
      <c r="ZD150" s="78"/>
      <c r="ZE150" s="78"/>
      <c r="ZF150" s="78"/>
      <c r="ZG150" s="78"/>
      <c r="ZH150" s="78"/>
      <c r="ZI150" s="78"/>
      <c r="ZJ150" s="78"/>
      <c r="ZK150" s="78"/>
      <c r="ZL150" s="78"/>
      <c r="ZM150" s="78"/>
      <c r="ZN150" s="78"/>
      <c r="ZO150" s="78"/>
      <c r="ZP150" s="78"/>
      <c r="ZQ150" s="78"/>
      <c r="ZR150" s="78"/>
      <c r="ZS150" s="78"/>
      <c r="ZT150" s="78"/>
      <c r="ZU150" s="78"/>
      <c r="ZV150" s="78"/>
      <c r="ZW150" s="78"/>
      <c r="ZX150" s="78"/>
      <c r="ZY150" s="78"/>
      <c r="ZZ150" s="78"/>
      <c r="AAA150" s="78"/>
      <c r="AAB150" s="78"/>
      <c r="AAC150" s="78"/>
      <c r="AAD150" s="78"/>
      <c r="AAE150" s="78"/>
      <c r="AAF150" s="78"/>
      <c r="AAG150" s="78"/>
      <c r="AAH150" s="78"/>
      <c r="AAI150" s="78"/>
      <c r="AAJ150" s="78"/>
      <c r="AAK150" s="78"/>
      <c r="AAL150" s="78"/>
      <c r="AAM150" s="78"/>
      <c r="AAN150" s="78"/>
      <c r="AAO150" s="78"/>
      <c r="AAP150" s="78"/>
      <c r="AAQ150" s="78"/>
      <c r="AAR150" s="78"/>
      <c r="AAS150" s="78"/>
      <c r="AAT150" s="78"/>
      <c r="AAU150" s="78"/>
      <c r="AAV150" s="78"/>
      <c r="AAW150" s="78"/>
      <c r="AAX150" s="78"/>
      <c r="AAY150" s="78"/>
      <c r="AAZ150" s="78"/>
      <c r="ABA150" s="78"/>
      <c r="ABB150" s="78"/>
      <c r="ABC150" s="78"/>
      <c r="ABD150" s="78"/>
      <c r="ABE150" s="78"/>
      <c r="ABF150" s="78"/>
      <c r="ABG150" s="78"/>
      <c r="ABH150" s="78"/>
      <c r="ABI150" s="78"/>
      <c r="ABJ150" s="78"/>
      <c r="ABK150" s="78"/>
      <c r="ABL150" s="78"/>
      <c r="ABM150" s="78"/>
      <c r="ABN150" s="78"/>
      <c r="ABO150" s="78"/>
      <c r="ABP150" s="78"/>
      <c r="ABQ150" s="78"/>
      <c r="ABR150" s="78"/>
      <c r="ABS150" s="78"/>
      <c r="ABT150" s="78"/>
      <c r="ABU150" s="78"/>
      <c r="ABV150" s="78"/>
      <c r="ABW150" s="78"/>
      <c r="ABX150" s="78"/>
      <c r="ABY150" s="78"/>
      <c r="ABZ150" s="78"/>
      <c r="ACA150" s="78"/>
      <c r="ACB150" s="78"/>
      <c r="ACC150" s="78"/>
      <c r="ACD150" s="78"/>
      <c r="ACE150" s="78"/>
      <c r="ACF150" s="78"/>
      <c r="ACG150" s="78"/>
      <c r="ACH150" s="78"/>
      <c r="ACI150" s="78"/>
      <c r="ACJ150" s="78"/>
      <c r="ACK150" s="78"/>
      <c r="ACL150" s="78"/>
      <c r="ACM150" s="78"/>
      <c r="ACN150" s="78"/>
      <c r="ACO150" s="78"/>
      <c r="ACP150" s="78"/>
      <c r="ACQ150" s="78"/>
      <c r="ACR150" s="78"/>
      <c r="ACS150" s="78"/>
      <c r="ACT150" s="78"/>
      <c r="ACU150" s="78"/>
      <c r="ACV150" s="78"/>
      <c r="ACW150" s="78"/>
      <c r="ACX150" s="78"/>
      <c r="ACY150" s="78"/>
      <c r="ACZ150" s="78"/>
      <c r="ADA150" s="78"/>
      <c r="ADB150" s="78"/>
      <c r="ADC150" s="78"/>
      <c r="ADD150" s="78"/>
      <c r="ADE150" s="78"/>
      <c r="ADF150" s="78"/>
      <c r="ADG150" s="78"/>
      <c r="ADH150" s="78"/>
      <c r="ADI150" s="78"/>
      <c r="ADJ150" s="78"/>
      <c r="ADK150" s="78"/>
      <c r="ADL150" s="78"/>
      <c r="ADM150" s="78"/>
      <c r="ADN150" s="78"/>
      <c r="ADO150" s="78"/>
      <c r="ADP150" s="78"/>
      <c r="ADQ150" s="78"/>
      <c r="ADR150" s="78"/>
      <c r="ADS150" s="78"/>
      <c r="ADT150" s="78"/>
      <c r="ADU150" s="78"/>
      <c r="ADV150" s="78"/>
      <c r="ADW150" s="78"/>
      <c r="ADX150" s="78"/>
      <c r="ADY150" s="78"/>
      <c r="ADZ150" s="78"/>
      <c r="AEA150" s="78"/>
      <c r="AEB150" s="78"/>
      <c r="AEC150" s="78"/>
      <c r="AED150" s="78"/>
      <c r="AEE150" s="78"/>
      <c r="AEF150" s="78"/>
      <c r="AEG150" s="78"/>
      <c r="AEH150" s="78"/>
      <c r="AEI150" s="78"/>
      <c r="AEJ150" s="78"/>
      <c r="AEK150" s="78"/>
      <c r="AEL150" s="78"/>
      <c r="AEM150" s="78"/>
      <c r="AEN150" s="78"/>
      <c r="AEO150" s="78"/>
      <c r="AEP150" s="78"/>
      <c r="AEQ150" s="78"/>
      <c r="AER150" s="78"/>
      <c r="AES150" s="78"/>
      <c r="AET150" s="78"/>
      <c r="AEU150" s="78"/>
      <c r="AEV150" s="78"/>
      <c r="AEW150" s="78"/>
      <c r="AEX150" s="78"/>
      <c r="AEY150" s="78"/>
      <c r="AEZ150" s="78"/>
      <c r="AFA150" s="78"/>
      <c r="AFB150" s="78"/>
      <c r="AFC150" s="78"/>
      <c r="AFD150" s="78"/>
      <c r="AFE150" s="78"/>
      <c r="AFF150" s="78"/>
      <c r="AFG150" s="78"/>
      <c r="AFH150" s="78"/>
      <c r="AFI150" s="78"/>
      <c r="AFJ150" s="78"/>
      <c r="AFK150" s="78"/>
      <c r="AFL150" s="78"/>
      <c r="AFM150" s="78"/>
      <c r="AFN150" s="78"/>
      <c r="AFO150" s="78"/>
      <c r="AFP150" s="78"/>
      <c r="AFQ150" s="78"/>
      <c r="AFR150" s="78"/>
      <c r="AFS150" s="78"/>
      <c r="AFT150" s="78"/>
      <c r="AFU150" s="78"/>
      <c r="AFV150" s="78"/>
      <c r="AFW150" s="78"/>
      <c r="AFX150" s="78"/>
      <c r="AFY150" s="78"/>
      <c r="AFZ150" s="78"/>
      <c r="AGA150" s="78"/>
      <c r="AGB150" s="78"/>
      <c r="AGC150" s="78"/>
      <c r="AGD150" s="78"/>
      <c r="AGE150" s="78"/>
      <c r="AGF150" s="78"/>
      <c r="AGG150" s="78"/>
      <c r="AGH150" s="78"/>
      <c r="AGI150" s="78"/>
      <c r="AGJ150" s="78"/>
      <c r="AGK150" s="78"/>
      <c r="AGL150" s="78"/>
      <c r="AGM150" s="78"/>
      <c r="AGN150" s="78"/>
      <c r="AGO150" s="78"/>
      <c r="AGP150" s="78"/>
      <c r="AGQ150" s="78"/>
      <c r="AGR150" s="78"/>
      <c r="AGS150" s="78"/>
      <c r="AGT150" s="78"/>
      <c r="AGU150" s="78"/>
      <c r="AGV150" s="78"/>
      <c r="AGW150" s="78"/>
      <c r="AGX150" s="78"/>
      <c r="AGY150" s="78"/>
      <c r="AGZ150" s="78"/>
      <c r="AHA150" s="78"/>
      <c r="AHB150" s="78"/>
      <c r="AHC150" s="78"/>
      <c r="AHD150" s="78"/>
      <c r="AHE150" s="78"/>
      <c r="AHF150" s="78"/>
      <c r="AHG150" s="78"/>
      <c r="AHH150" s="78"/>
      <c r="AHI150" s="78"/>
      <c r="AHJ150" s="78"/>
      <c r="AHK150" s="78"/>
      <c r="AHL150" s="78"/>
      <c r="AHM150" s="78"/>
      <c r="AHN150" s="78"/>
      <c r="AHO150" s="78"/>
      <c r="AHP150" s="78"/>
      <c r="AHQ150" s="78"/>
      <c r="AHR150" s="78"/>
      <c r="AHS150" s="78"/>
      <c r="AHT150" s="78"/>
      <c r="AHU150" s="78"/>
      <c r="AHV150" s="78"/>
      <c r="AHW150" s="78"/>
      <c r="AHX150" s="78"/>
      <c r="AHY150" s="78"/>
      <c r="AHZ150" s="78"/>
      <c r="AIA150" s="78"/>
      <c r="AIB150" s="78"/>
      <c r="AIC150" s="78"/>
      <c r="AID150" s="78"/>
      <c r="AIE150" s="78"/>
      <c r="AIF150" s="78"/>
      <c r="AIG150" s="78"/>
      <c r="AIH150" s="78"/>
      <c r="AII150" s="78"/>
      <c r="AIJ150" s="78"/>
      <c r="AIK150" s="78"/>
      <c r="AIL150" s="78"/>
      <c r="AIM150" s="78"/>
      <c r="AIN150" s="78"/>
      <c r="AIO150" s="78"/>
      <c r="AIP150" s="78"/>
      <c r="AIQ150" s="78"/>
      <c r="AIR150" s="78"/>
      <c r="AIS150" s="78"/>
      <c r="AIT150" s="78"/>
      <c r="AIU150" s="78"/>
      <c r="AIV150" s="78"/>
      <c r="AIW150" s="78"/>
      <c r="AIX150" s="78"/>
      <c r="AIY150" s="78"/>
      <c r="AIZ150" s="78"/>
      <c r="AJA150" s="78"/>
      <c r="AJB150" s="78"/>
      <c r="AJC150" s="78"/>
      <c r="AJD150" s="78"/>
      <c r="AJE150" s="78"/>
      <c r="AJF150" s="78"/>
      <c r="AJG150" s="78"/>
      <c r="AJH150" s="78"/>
      <c r="AJI150" s="78"/>
      <c r="AJJ150" s="78"/>
      <c r="AJK150" s="78"/>
      <c r="AJL150" s="78"/>
      <c r="AJM150" s="78"/>
      <c r="AJN150" s="78"/>
      <c r="AJO150" s="78"/>
      <c r="AJP150" s="78"/>
      <c r="AJQ150" s="78"/>
      <c r="AJR150" s="78"/>
      <c r="AJS150" s="78"/>
      <c r="AJT150" s="78"/>
      <c r="AJU150" s="78"/>
      <c r="AJV150" s="78"/>
      <c r="AJW150" s="78"/>
      <c r="AJX150" s="78"/>
      <c r="AJY150" s="78"/>
      <c r="AJZ150" s="78"/>
      <c r="AKA150" s="78"/>
      <c r="AKB150" s="78"/>
      <c r="AKC150" s="78"/>
      <c r="AKD150" s="78"/>
      <c r="AKE150" s="78"/>
      <c r="AKF150" s="78"/>
      <c r="AKG150" s="78"/>
      <c r="AKH150" s="78"/>
      <c r="AKI150" s="78"/>
      <c r="AKJ150" s="78"/>
      <c r="AKK150" s="78"/>
      <c r="AKL150" s="78"/>
      <c r="AKM150" s="78"/>
      <c r="AKN150" s="78"/>
      <c r="AKO150" s="78"/>
      <c r="AKP150" s="78"/>
      <c r="AKQ150" s="78"/>
      <c r="AKR150" s="78"/>
      <c r="AKS150" s="78"/>
      <c r="AKT150" s="78"/>
      <c r="AKU150" s="78"/>
      <c r="AKV150" s="78"/>
      <c r="AKW150" s="78"/>
      <c r="AKX150" s="78"/>
      <c r="AKY150" s="78"/>
      <c r="AKZ150" s="78"/>
      <c r="ALA150" s="78"/>
      <c r="ALB150" s="78"/>
      <c r="ALC150" s="78"/>
      <c r="ALD150" s="78"/>
      <c r="ALE150" s="78"/>
      <c r="ALF150" s="78"/>
      <c r="ALG150" s="78"/>
      <c r="ALH150" s="78"/>
      <c r="ALI150" s="78"/>
      <c r="ALJ150" s="78"/>
      <c r="ALK150" s="78"/>
      <c r="ALL150" s="78"/>
      <c r="ALM150" s="78"/>
      <c r="ALN150" s="78"/>
      <c r="ALO150" s="78"/>
      <c r="ALP150" s="78"/>
      <c r="ALQ150" s="78"/>
      <c r="ALR150" s="78"/>
      <c r="ALS150" s="78"/>
      <c r="ALT150" s="78"/>
      <c r="ALU150" s="78"/>
      <c r="ALV150" s="78"/>
      <c r="ALW150" s="78"/>
      <c r="ALX150" s="78"/>
      <c r="ALY150" s="78"/>
      <c r="ALZ150" s="78"/>
      <c r="AMA150" s="78"/>
      <c r="AMB150" s="78"/>
      <c r="AMC150" s="78"/>
      <c r="AMD150" s="78"/>
      <c r="AME150" s="78"/>
      <c r="AMF150" s="78"/>
      <c r="AMG150" s="78"/>
      <c r="AMH150" s="78"/>
      <c r="AMI150" s="78"/>
      <c r="AMJ150" s="78"/>
      <c r="AMK150" s="78"/>
    </row>
    <row r="151" spans="1:1025" s="79" customFormat="1" ht="33" customHeight="1">
      <c r="A151" s="72">
        <v>119</v>
      </c>
      <c r="B151" s="72">
        <v>10</v>
      </c>
      <c r="C151" s="62" t="s">
        <v>251</v>
      </c>
      <c r="D151" s="62" t="s">
        <v>880</v>
      </c>
      <c r="E151" s="62" t="s">
        <v>878</v>
      </c>
      <c r="F151" s="63"/>
      <c r="G151" s="62" t="s">
        <v>881</v>
      </c>
      <c r="H151" s="63">
        <v>35</v>
      </c>
      <c r="I151" s="63">
        <v>35</v>
      </c>
      <c r="J151" s="197">
        <v>1</v>
      </c>
      <c r="K151" s="62"/>
      <c r="L151" s="78"/>
      <c r="M151" s="92"/>
      <c r="N151" s="62" t="s">
        <v>889</v>
      </c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78"/>
      <c r="EW151" s="78"/>
      <c r="EX151" s="78"/>
      <c r="EY151" s="78"/>
      <c r="EZ151" s="78"/>
      <c r="FA151" s="78"/>
      <c r="FB151" s="78"/>
      <c r="FC151" s="78"/>
      <c r="FD151" s="78"/>
      <c r="FE151" s="78"/>
      <c r="FF151" s="78"/>
      <c r="FG151" s="78"/>
      <c r="FH151" s="78"/>
      <c r="FI151" s="78"/>
      <c r="FJ151" s="78"/>
      <c r="FK151" s="78"/>
      <c r="FL151" s="78"/>
      <c r="FM151" s="78"/>
      <c r="FN151" s="78"/>
      <c r="FO151" s="78"/>
      <c r="FP151" s="78"/>
      <c r="FQ151" s="78"/>
      <c r="FR151" s="78"/>
      <c r="FS151" s="78"/>
      <c r="FT151" s="78"/>
      <c r="FU151" s="78"/>
      <c r="FV151" s="78"/>
      <c r="FW151" s="78"/>
      <c r="FX151" s="78"/>
      <c r="FY151" s="78"/>
      <c r="FZ151" s="78"/>
      <c r="GA151" s="78"/>
      <c r="GB151" s="78"/>
      <c r="GC151" s="78"/>
      <c r="GD151" s="78"/>
      <c r="GE151" s="78"/>
      <c r="GF151" s="78"/>
      <c r="GG151" s="78"/>
      <c r="GH151" s="78"/>
      <c r="GI151" s="78"/>
      <c r="GJ151" s="78"/>
      <c r="GK151" s="78"/>
      <c r="GL151" s="78"/>
      <c r="GM151" s="78"/>
      <c r="GN151" s="78"/>
      <c r="GO151" s="78"/>
      <c r="GP151" s="78"/>
      <c r="GQ151" s="78"/>
      <c r="GR151" s="78"/>
      <c r="GS151" s="78"/>
      <c r="GT151" s="78"/>
      <c r="GU151" s="78"/>
      <c r="GV151" s="78"/>
      <c r="GW151" s="78"/>
      <c r="GX151" s="78"/>
      <c r="GY151" s="78"/>
      <c r="GZ151" s="78"/>
      <c r="HA151" s="78"/>
      <c r="HB151" s="78"/>
      <c r="HC151" s="78"/>
      <c r="HD151" s="78"/>
      <c r="HE151" s="78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78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78"/>
      <c r="IK151" s="78"/>
      <c r="IL151" s="78"/>
      <c r="IM151" s="78"/>
      <c r="IN151" s="78"/>
      <c r="IO151" s="78"/>
      <c r="IP151" s="78"/>
      <c r="IQ151" s="78"/>
      <c r="IR151" s="78"/>
      <c r="IS151" s="78"/>
      <c r="IT151" s="78"/>
      <c r="IU151" s="78"/>
      <c r="IV151" s="78"/>
      <c r="IW151" s="78"/>
      <c r="IX151" s="78"/>
      <c r="IY151" s="78"/>
      <c r="IZ151" s="78"/>
      <c r="JA151" s="78"/>
      <c r="JB151" s="78"/>
      <c r="JC151" s="78"/>
      <c r="JD151" s="78"/>
      <c r="JE151" s="78"/>
      <c r="JF151" s="78"/>
      <c r="JG151" s="78"/>
      <c r="JH151" s="78"/>
      <c r="JI151" s="78"/>
      <c r="JJ151" s="78"/>
      <c r="JK151" s="78"/>
      <c r="JL151" s="78"/>
      <c r="JM151" s="78"/>
      <c r="JN151" s="78"/>
      <c r="JO151" s="78"/>
      <c r="JP151" s="78"/>
      <c r="JQ151" s="78"/>
      <c r="JR151" s="78"/>
      <c r="JS151" s="78"/>
      <c r="JT151" s="78"/>
      <c r="JU151" s="78"/>
      <c r="JV151" s="78"/>
      <c r="JW151" s="78"/>
      <c r="JX151" s="78"/>
      <c r="JY151" s="78"/>
      <c r="JZ151" s="78"/>
      <c r="KA151" s="78"/>
      <c r="KB151" s="78"/>
      <c r="KC151" s="78"/>
      <c r="KD151" s="78"/>
      <c r="KE151" s="78"/>
      <c r="KF151" s="78"/>
      <c r="KG151" s="78"/>
      <c r="KH151" s="78"/>
      <c r="KI151" s="78"/>
      <c r="KJ151" s="78"/>
      <c r="KK151" s="78"/>
      <c r="KL151" s="78"/>
      <c r="KM151" s="78"/>
      <c r="KN151" s="78"/>
      <c r="KO151" s="78"/>
      <c r="KP151" s="78"/>
      <c r="KQ151" s="78"/>
      <c r="KR151" s="78"/>
      <c r="KS151" s="78"/>
      <c r="KT151" s="78"/>
      <c r="KU151" s="78"/>
      <c r="KV151" s="78"/>
      <c r="KW151" s="78"/>
      <c r="KX151" s="78"/>
      <c r="KY151" s="78"/>
      <c r="KZ151" s="78"/>
      <c r="LA151" s="78"/>
      <c r="LB151" s="78"/>
      <c r="LC151" s="78"/>
      <c r="LD151" s="78"/>
      <c r="LE151" s="78"/>
      <c r="LF151" s="78"/>
      <c r="LG151" s="78"/>
      <c r="LH151" s="78"/>
      <c r="LI151" s="78"/>
      <c r="LJ151" s="78"/>
      <c r="LK151" s="78"/>
      <c r="LL151" s="78"/>
      <c r="LM151" s="78"/>
      <c r="LN151" s="78"/>
      <c r="LO151" s="78"/>
      <c r="LP151" s="78"/>
      <c r="LQ151" s="78"/>
      <c r="LR151" s="78"/>
      <c r="LS151" s="78"/>
      <c r="LT151" s="78"/>
      <c r="LU151" s="78"/>
      <c r="LV151" s="78"/>
      <c r="LW151" s="78"/>
      <c r="LX151" s="78"/>
      <c r="LY151" s="78"/>
      <c r="LZ151" s="78"/>
      <c r="MA151" s="78"/>
      <c r="MB151" s="78"/>
      <c r="MC151" s="78"/>
      <c r="MD151" s="78"/>
      <c r="ME151" s="78"/>
      <c r="MF151" s="78"/>
      <c r="MG151" s="78"/>
      <c r="MH151" s="78"/>
      <c r="MI151" s="78"/>
      <c r="MJ151" s="78"/>
      <c r="MK151" s="78"/>
      <c r="ML151" s="78"/>
      <c r="MM151" s="78"/>
      <c r="MN151" s="78"/>
      <c r="MO151" s="78"/>
      <c r="MP151" s="78"/>
      <c r="MQ151" s="78"/>
      <c r="MR151" s="78"/>
      <c r="MS151" s="78"/>
      <c r="MT151" s="78"/>
      <c r="MU151" s="78"/>
      <c r="MV151" s="78"/>
      <c r="MW151" s="78"/>
      <c r="MX151" s="78"/>
      <c r="MY151" s="78"/>
      <c r="MZ151" s="78"/>
      <c r="NA151" s="78"/>
      <c r="NB151" s="78"/>
      <c r="NC151" s="78"/>
      <c r="ND151" s="78"/>
      <c r="NE151" s="78"/>
      <c r="NF151" s="78"/>
      <c r="NG151" s="78"/>
      <c r="NH151" s="78"/>
      <c r="NI151" s="78"/>
      <c r="NJ151" s="78"/>
      <c r="NK151" s="78"/>
      <c r="NL151" s="78"/>
      <c r="NM151" s="78"/>
      <c r="NN151" s="78"/>
      <c r="NO151" s="78"/>
      <c r="NP151" s="78"/>
      <c r="NQ151" s="78"/>
      <c r="NR151" s="78"/>
      <c r="NS151" s="78"/>
      <c r="NT151" s="78"/>
      <c r="NU151" s="78"/>
      <c r="NV151" s="78"/>
      <c r="NW151" s="78"/>
      <c r="NX151" s="78"/>
      <c r="NY151" s="78"/>
      <c r="NZ151" s="78"/>
      <c r="OA151" s="78"/>
      <c r="OB151" s="78"/>
      <c r="OC151" s="78"/>
      <c r="OD151" s="78"/>
      <c r="OE151" s="78"/>
      <c r="OF151" s="78"/>
      <c r="OG151" s="78"/>
      <c r="OH151" s="78"/>
      <c r="OI151" s="78"/>
      <c r="OJ151" s="78"/>
      <c r="OK151" s="78"/>
      <c r="OL151" s="78"/>
      <c r="OM151" s="78"/>
      <c r="ON151" s="78"/>
      <c r="OO151" s="78"/>
      <c r="OP151" s="78"/>
      <c r="OQ151" s="78"/>
      <c r="OR151" s="78"/>
      <c r="OS151" s="78"/>
      <c r="OT151" s="78"/>
      <c r="OU151" s="78"/>
      <c r="OV151" s="78"/>
      <c r="OW151" s="78"/>
      <c r="OX151" s="78"/>
      <c r="OY151" s="78"/>
      <c r="OZ151" s="78"/>
      <c r="PA151" s="78"/>
      <c r="PB151" s="78"/>
      <c r="PC151" s="78"/>
      <c r="PD151" s="78"/>
      <c r="PE151" s="78"/>
      <c r="PF151" s="78"/>
      <c r="PG151" s="78"/>
      <c r="PH151" s="78"/>
      <c r="PI151" s="78"/>
      <c r="PJ151" s="78"/>
      <c r="PK151" s="78"/>
      <c r="PL151" s="78"/>
      <c r="PM151" s="78"/>
      <c r="PN151" s="78"/>
      <c r="PO151" s="78"/>
      <c r="PP151" s="78"/>
      <c r="PQ151" s="78"/>
      <c r="PR151" s="78"/>
      <c r="PS151" s="78"/>
      <c r="PT151" s="78"/>
      <c r="PU151" s="78"/>
      <c r="PV151" s="78"/>
      <c r="PW151" s="78"/>
      <c r="PX151" s="78"/>
      <c r="PY151" s="78"/>
      <c r="PZ151" s="78"/>
      <c r="QA151" s="78"/>
      <c r="QB151" s="78"/>
      <c r="QC151" s="78"/>
      <c r="QD151" s="78"/>
      <c r="QE151" s="78"/>
      <c r="QF151" s="78"/>
      <c r="QG151" s="78"/>
      <c r="QH151" s="78"/>
      <c r="QI151" s="78"/>
      <c r="QJ151" s="78"/>
      <c r="QK151" s="78"/>
      <c r="QL151" s="78"/>
      <c r="QM151" s="78"/>
      <c r="QN151" s="78"/>
      <c r="QO151" s="78"/>
      <c r="QP151" s="78"/>
      <c r="QQ151" s="78"/>
      <c r="QR151" s="78"/>
      <c r="QS151" s="78"/>
      <c r="QT151" s="78"/>
      <c r="QU151" s="78"/>
      <c r="QV151" s="78"/>
      <c r="QW151" s="78"/>
      <c r="QX151" s="78"/>
      <c r="QY151" s="78"/>
      <c r="QZ151" s="78"/>
      <c r="RA151" s="78"/>
      <c r="RB151" s="78"/>
      <c r="RC151" s="78"/>
      <c r="RD151" s="78"/>
      <c r="RE151" s="78"/>
      <c r="RF151" s="78"/>
      <c r="RG151" s="78"/>
      <c r="RH151" s="78"/>
      <c r="RI151" s="78"/>
      <c r="RJ151" s="78"/>
      <c r="RK151" s="78"/>
      <c r="RL151" s="78"/>
      <c r="RM151" s="78"/>
      <c r="RN151" s="78"/>
      <c r="RO151" s="78"/>
      <c r="RP151" s="78"/>
      <c r="RQ151" s="78"/>
      <c r="RR151" s="78"/>
      <c r="RS151" s="78"/>
      <c r="RT151" s="78"/>
      <c r="RU151" s="78"/>
      <c r="RV151" s="78"/>
      <c r="RW151" s="78"/>
      <c r="RX151" s="78"/>
      <c r="RY151" s="78"/>
      <c r="RZ151" s="78"/>
      <c r="SA151" s="78"/>
      <c r="SB151" s="78"/>
      <c r="SC151" s="78"/>
      <c r="SD151" s="78"/>
      <c r="SE151" s="78"/>
      <c r="SF151" s="78"/>
      <c r="SG151" s="78"/>
      <c r="SH151" s="78"/>
      <c r="SI151" s="78"/>
      <c r="SJ151" s="78"/>
      <c r="SK151" s="78"/>
      <c r="SL151" s="78"/>
      <c r="SM151" s="78"/>
      <c r="SN151" s="78"/>
      <c r="SO151" s="78"/>
      <c r="SP151" s="78"/>
      <c r="SQ151" s="78"/>
      <c r="SR151" s="78"/>
      <c r="SS151" s="78"/>
      <c r="ST151" s="78"/>
      <c r="SU151" s="78"/>
      <c r="SV151" s="78"/>
      <c r="SW151" s="78"/>
      <c r="SX151" s="78"/>
      <c r="SY151" s="78"/>
      <c r="SZ151" s="78"/>
      <c r="TA151" s="78"/>
      <c r="TB151" s="78"/>
      <c r="TC151" s="78"/>
      <c r="TD151" s="78"/>
      <c r="TE151" s="78"/>
      <c r="TF151" s="78"/>
      <c r="TG151" s="78"/>
      <c r="TH151" s="78"/>
      <c r="TI151" s="78"/>
      <c r="TJ151" s="78"/>
      <c r="TK151" s="78"/>
      <c r="TL151" s="78"/>
      <c r="TM151" s="78"/>
      <c r="TN151" s="78"/>
      <c r="TO151" s="78"/>
      <c r="TP151" s="78"/>
      <c r="TQ151" s="78"/>
      <c r="TR151" s="78"/>
      <c r="TS151" s="78"/>
      <c r="TT151" s="78"/>
      <c r="TU151" s="78"/>
      <c r="TV151" s="78"/>
      <c r="TW151" s="78"/>
      <c r="TX151" s="78"/>
      <c r="TY151" s="78"/>
      <c r="TZ151" s="78"/>
      <c r="UA151" s="78"/>
      <c r="UB151" s="78"/>
      <c r="UC151" s="78"/>
      <c r="UD151" s="78"/>
      <c r="UE151" s="78"/>
      <c r="UF151" s="78"/>
      <c r="UG151" s="78"/>
      <c r="UH151" s="78"/>
      <c r="UI151" s="78"/>
      <c r="UJ151" s="78"/>
      <c r="UK151" s="78"/>
      <c r="UL151" s="78"/>
      <c r="UM151" s="78"/>
      <c r="UN151" s="78"/>
      <c r="UO151" s="78"/>
      <c r="UP151" s="78"/>
      <c r="UQ151" s="78"/>
      <c r="UR151" s="78"/>
      <c r="US151" s="78"/>
      <c r="UT151" s="78"/>
      <c r="UU151" s="78"/>
      <c r="UV151" s="78"/>
      <c r="UW151" s="78"/>
      <c r="UX151" s="78"/>
      <c r="UY151" s="78"/>
      <c r="UZ151" s="78"/>
      <c r="VA151" s="78"/>
      <c r="VB151" s="78"/>
      <c r="VC151" s="78"/>
      <c r="VD151" s="78"/>
      <c r="VE151" s="78"/>
      <c r="VF151" s="78"/>
      <c r="VG151" s="78"/>
      <c r="VH151" s="78"/>
      <c r="VI151" s="78"/>
      <c r="VJ151" s="78"/>
      <c r="VK151" s="78"/>
      <c r="VL151" s="78"/>
      <c r="VM151" s="78"/>
      <c r="VN151" s="78"/>
      <c r="VO151" s="78"/>
      <c r="VP151" s="78"/>
      <c r="VQ151" s="78"/>
      <c r="VR151" s="78"/>
      <c r="VS151" s="78"/>
      <c r="VT151" s="78"/>
      <c r="VU151" s="78"/>
      <c r="VV151" s="78"/>
      <c r="VW151" s="78"/>
      <c r="VX151" s="78"/>
      <c r="VY151" s="78"/>
      <c r="VZ151" s="78"/>
      <c r="WA151" s="78"/>
      <c r="WB151" s="78"/>
      <c r="WC151" s="78"/>
      <c r="WD151" s="78"/>
      <c r="WE151" s="78"/>
      <c r="WF151" s="78"/>
      <c r="WG151" s="78"/>
      <c r="WH151" s="78"/>
      <c r="WI151" s="78"/>
      <c r="WJ151" s="78"/>
      <c r="WK151" s="78"/>
      <c r="WL151" s="78"/>
      <c r="WM151" s="78"/>
      <c r="WN151" s="78"/>
      <c r="WO151" s="78"/>
      <c r="WP151" s="78"/>
      <c r="WQ151" s="78"/>
      <c r="WR151" s="78"/>
      <c r="WS151" s="78"/>
      <c r="WT151" s="78"/>
      <c r="WU151" s="78"/>
      <c r="WV151" s="78"/>
      <c r="WW151" s="78"/>
      <c r="WX151" s="78"/>
      <c r="WY151" s="78"/>
      <c r="WZ151" s="78"/>
      <c r="XA151" s="78"/>
      <c r="XB151" s="78"/>
      <c r="XC151" s="78"/>
      <c r="XD151" s="78"/>
      <c r="XE151" s="78"/>
      <c r="XF151" s="78"/>
      <c r="XG151" s="78"/>
      <c r="XH151" s="78"/>
      <c r="XI151" s="78"/>
      <c r="XJ151" s="78"/>
      <c r="XK151" s="78"/>
      <c r="XL151" s="78"/>
      <c r="XM151" s="78"/>
      <c r="XN151" s="78"/>
      <c r="XO151" s="78"/>
      <c r="XP151" s="78"/>
      <c r="XQ151" s="78"/>
      <c r="XR151" s="78"/>
      <c r="XS151" s="78"/>
      <c r="XT151" s="78"/>
      <c r="XU151" s="78"/>
      <c r="XV151" s="78"/>
      <c r="XW151" s="78"/>
      <c r="XX151" s="78"/>
      <c r="XY151" s="78"/>
      <c r="XZ151" s="78"/>
      <c r="YA151" s="78"/>
      <c r="YB151" s="78"/>
      <c r="YC151" s="78"/>
      <c r="YD151" s="78"/>
      <c r="YE151" s="78"/>
      <c r="YF151" s="78"/>
      <c r="YG151" s="78"/>
      <c r="YH151" s="78"/>
      <c r="YI151" s="78"/>
      <c r="YJ151" s="78"/>
      <c r="YK151" s="78"/>
      <c r="YL151" s="78"/>
      <c r="YM151" s="78"/>
      <c r="YN151" s="78"/>
      <c r="YO151" s="78"/>
      <c r="YP151" s="78"/>
      <c r="YQ151" s="78"/>
      <c r="YR151" s="78"/>
      <c r="YS151" s="78"/>
      <c r="YT151" s="78"/>
      <c r="YU151" s="78"/>
      <c r="YV151" s="78"/>
      <c r="YW151" s="78"/>
      <c r="YX151" s="78"/>
      <c r="YY151" s="78"/>
      <c r="YZ151" s="78"/>
      <c r="ZA151" s="78"/>
      <c r="ZB151" s="78"/>
      <c r="ZC151" s="78"/>
      <c r="ZD151" s="78"/>
      <c r="ZE151" s="78"/>
      <c r="ZF151" s="78"/>
      <c r="ZG151" s="78"/>
      <c r="ZH151" s="78"/>
      <c r="ZI151" s="78"/>
      <c r="ZJ151" s="78"/>
      <c r="ZK151" s="78"/>
      <c r="ZL151" s="78"/>
      <c r="ZM151" s="78"/>
      <c r="ZN151" s="78"/>
      <c r="ZO151" s="78"/>
      <c r="ZP151" s="78"/>
      <c r="ZQ151" s="78"/>
      <c r="ZR151" s="78"/>
      <c r="ZS151" s="78"/>
      <c r="ZT151" s="78"/>
      <c r="ZU151" s="78"/>
      <c r="ZV151" s="78"/>
      <c r="ZW151" s="78"/>
      <c r="ZX151" s="78"/>
      <c r="ZY151" s="78"/>
      <c r="ZZ151" s="78"/>
      <c r="AAA151" s="78"/>
      <c r="AAB151" s="78"/>
      <c r="AAC151" s="78"/>
      <c r="AAD151" s="78"/>
      <c r="AAE151" s="78"/>
      <c r="AAF151" s="78"/>
      <c r="AAG151" s="78"/>
      <c r="AAH151" s="78"/>
      <c r="AAI151" s="78"/>
      <c r="AAJ151" s="78"/>
      <c r="AAK151" s="78"/>
      <c r="AAL151" s="78"/>
      <c r="AAM151" s="78"/>
      <c r="AAN151" s="78"/>
      <c r="AAO151" s="78"/>
      <c r="AAP151" s="78"/>
      <c r="AAQ151" s="78"/>
      <c r="AAR151" s="78"/>
      <c r="AAS151" s="78"/>
      <c r="AAT151" s="78"/>
      <c r="AAU151" s="78"/>
      <c r="AAV151" s="78"/>
      <c r="AAW151" s="78"/>
      <c r="AAX151" s="78"/>
      <c r="AAY151" s="78"/>
      <c r="AAZ151" s="78"/>
      <c r="ABA151" s="78"/>
      <c r="ABB151" s="78"/>
      <c r="ABC151" s="78"/>
      <c r="ABD151" s="78"/>
      <c r="ABE151" s="78"/>
      <c r="ABF151" s="78"/>
      <c r="ABG151" s="78"/>
      <c r="ABH151" s="78"/>
      <c r="ABI151" s="78"/>
      <c r="ABJ151" s="78"/>
      <c r="ABK151" s="78"/>
      <c r="ABL151" s="78"/>
      <c r="ABM151" s="78"/>
      <c r="ABN151" s="78"/>
      <c r="ABO151" s="78"/>
      <c r="ABP151" s="78"/>
      <c r="ABQ151" s="78"/>
      <c r="ABR151" s="78"/>
      <c r="ABS151" s="78"/>
      <c r="ABT151" s="78"/>
      <c r="ABU151" s="78"/>
      <c r="ABV151" s="78"/>
      <c r="ABW151" s="78"/>
      <c r="ABX151" s="78"/>
      <c r="ABY151" s="78"/>
      <c r="ABZ151" s="78"/>
      <c r="ACA151" s="78"/>
      <c r="ACB151" s="78"/>
      <c r="ACC151" s="78"/>
      <c r="ACD151" s="78"/>
      <c r="ACE151" s="78"/>
      <c r="ACF151" s="78"/>
      <c r="ACG151" s="78"/>
      <c r="ACH151" s="78"/>
      <c r="ACI151" s="78"/>
      <c r="ACJ151" s="78"/>
      <c r="ACK151" s="78"/>
      <c r="ACL151" s="78"/>
      <c r="ACM151" s="78"/>
      <c r="ACN151" s="78"/>
      <c r="ACO151" s="78"/>
      <c r="ACP151" s="78"/>
      <c r="ACQ151" s="78"/>
      <c r="ACR151" s="78"/>
      <c r="ACS151" s="78"/>
      <c r="ACT151" s="78"/>
      <c r="ACU151" s="78"/>
      <c r="ACV151" s="78"/>
      <c r="ACW151" s="78"/>
      <c r="ACX151" s="78"/>
      <c r="ACY151" s="78"/>
      <c r="ACZ151" s="78"/>
      <c r="ADA151" s="78"/>
      <c r="ADB151" s="78"/>
      <c r="ADC151" s="78"/>
      <c r="ADD151" s="78"/>
      <c r="ADE151" s="78"/>
      <c r="ADF151" s="78"/>
      <c r="ADG151" s="78"/>
      <c r="ADH151" s="78"/>
      <c r="ADI151" s="78"/>
      <c r="ADJ151" s="78"/>
      <c r="ADK151" s="78"/>
      <c r="ADL151" s="78"/>
      <c r="ADM151" s="78"/>
      <c r="ADN151" s="78"/>
      <c r="ADO151" s="78"/>
      <c r="ADP151" s="78"/>
      <c r="ADQ151" s="78"/>
      <c r="ADR151" s="78"/>
      <c r="ADS151" s="78"/>
      <c r="ADT151" s="78"/>
      <c r="ADU151" s="78"/>
      <c r="ADV151" s="78"/>
      <c r="ADW151" s="78"/>
      <c r="ADX151" s="78"/>
      <c r="ADY151" s="78"/>
      <c r="ADZ151" s="78"/>
      <c r="AEA151" s="78"/>
      <c r="AEB151" s="78"/>
      <c r="AEC151" s="78"/>
      <c r="AED151" s="78"/>
      <c r="AEE151" s="78"/>
      <c r="AEF151" s="78"/>
      <c r="AEG151" s="78"/>
      <c r="AEH151" s="78"/>
      <c r="AEI151" s="78"/>
      <c r="AEJ151" s="78"/>
      <c r="AEK151" s="78"/>
      <c r="AEL151" s="78"/>
      <c r="AEM151" s="78"/>
      <c r="AEN151" s="78"/>
      <c r="AEO151" s="78"/>
      <c r="AEP151" s="78"/>
      <c r="AEQ151" s="78"/>
      <c r="AER151" s="78"/>
      <c r="AES151" s="78"/>
      <c r="AET151" s="78"/>
      <c r="AEU151" s="78"/>
      <c r="AEV151" s="78"/>
      <c r="AEW151" s="78"/>
      <c r="AEX151" s="78"/>
      <c r="AEY151" s="78"/>
      <c r="AEZ151" s="78"/>
      <c r="AFA151" s="78"/>
      <c r="AFB151" s="78"/>
      <c r="AFC151" s="78"/>
      <c r="AFD151" s="78"/>
      <c r="AFE151" s="78"/>
      <c r="AFF151" s="78"/>
      <c r="AFG151" s="78"/>
      <c r="AFH151" s="78"/>
      <c r="AFI151" s="78"/>
      <c r="AFJ151" s="78"/>
      <c r="AFK151" s="78"/>
      <c r="AFL151" s="78"/>
      <c r="AFM151" s="78"/>
      <c r="AFN151" s="78"/>
      <c r="AFO151" s="78"/>
      <c r="AFP151" s="78"/>
      <c r="AFQ151" s="78"/>
      <c r="AFR151" s="78"/>
      <c r="AFS151" s="78"/>
      <c r="AFT151" s="78"/>
      <c r="AFU151" s="78"/>
      <c r="AFV151" s="78"/>
      <c r="AFW151" s="78"/>
      <c r="AFX151" s="78"/>
      <c r="AFY151" s="78"/>
      <c r="AFZ151" s="78"/>
      <c r="AGA151" s="78"/>
      <c r="AGB151" s="78"/>
      <c r="AGC151" s="78"/>
      <c r="AGD151" s="78"/>
      <c r="AGE151" s="78"/>
      <c r="AGF151" s="78"/>
      <c r="AGG151" s="78"/>
      <c r="AGH151" s="78"/>
      <c r="AGI151" s="78"/>
      <c r="AGJ151" s="78"/>
      <c r="AGK151" s="78"/>
      <c r="AGL151" s="78"/>
      <c r="AGM151" s="78"/>
      <c r="AGN151" s="78"/>
      <c r="AGO151" s="78"/>
      <c r="AGP151" s="78"/>
      <c r="AGQ151" s="78"/>
      <c r="AGR151" s="78"/>
      <c r="AGS151" s="78"/>
      <c r="AGT151" s="78"/>
      <c r="AGU151" s="78"/>
      <c r="AGV151" s="78"/>
      <c r="AGW151" s="78"/>
      <c r="AGX151" s="78"/>
      <c r="AGY151" s="78"/>
      <c r="AGZ151" s="78"/>
      <c r="AHA151" s="78"/>
      <c r="AHB151" s="78"/>
      <c r="AHC151" s="78"/>
      <c r="AHD151" s="78"/>
      <c r="AHE151" s="78"/>
      <c r="AHF151" s="78"/>
      <c r="AHG151" s="78"/>
      <c r="AHH151" s="78"/>
      <c r="AHI151" s="78"/>
      <c r="AHJ151" s="78"/>
      <c r="AHK151" s="78"/>
      <c r="AHL151" s="78"/>
      <c r="AHM151" s="78"/>
      <c r="AHN151" s="78"/>
      <c r="AHO151" s="78"/>
      <c r="AHP151" s="78"/>
      <c r="AHQ151" s="78"/>
      <c r="AHR151" s="78"/>
      <c r="AHS151" s="78"/>
      <c r="AHT151" s="78"/>
      <c r="AHU151" s="78"/>
      <c r="AHV151" s="78"/>
      <c r="AHW151" s="78"/>
      <c r="AHX151" s="78"/>
      <c r="AHY151" s="78"/>
      <c r="AHZ151" s="78"/>
      <c r="AIA151" s="78"/>
      <c r="AIB151" s="78"/>
      <c r="AIC151" s="78"/>
      <c r="AID151" s="78"/>
      <c r="AIE151" s="78"/>
      <c r="AIF151" s="78"/>
      <c r="AIG151" s="78"/>
      <c r="AIH151" s="78"/>
      <c r="AII151" s="78"/>
      <c r="AIJ151" s="78"/>
      <c r="AIK151" s="78"/>
      <c r="AIL151" s="78"/>
      <c r="AIM151" s="78"/>
      <c r="AIN151" s="78"/>
      <c r="AIO151" s="78"/>
      <c r="AIP151" s="78"/>
      <c r="AIQ151" s="78"/>
      <c r="AIR151" s="78"/>
      <c r="AIS151" s="78"/>
      <c r="AIT151" s="78"/>
      <c r="AIU151" s="78"/>
      <c r="AIV151" s="78"/>
      <c r="AIW151" s="78"/>
      <c r="AIX151" s="78"/>
      <c r="AIY151" s="78"/>
      <c r="AIZ151" s="78"/>
      <c r="AJA151" s="78"/>
      <c r="AJB151" s="78"/>
      <c r="AJC151" s="78"/>
      <c r="AJD151" s="78"/>
      <c r="AJE151" s="78"/>
      <c r="AJF151" s="78"/>
      <c r="AJG151" s="78"/>
      <c r="AJH151" s="78"/>
      <c r="AJI151" s="78"/>
      <c r="AJJ151" s="78"/>
      <c r="AJK151" s="78"/>
      <c r="AJL151" s="78"/>
      <c r="AJM151" s="78"/>
      <c r="AJN151" s="78"/>
      <c r="AJO151" s="78"/>
      <c r="AJP151" s="78"/>
      <c r="AJQ151" s="78"/>
      <c r="AJR151" s="78"/>
      <c r="AJS151" s="78"/>
      <c r="AJT151" s="78"/>
      <c r="AJU151" s="78"/>
      <c r="AJV151" s="78"/>
      <c r="AJW151" s="78"/>
      <c r="AJX151" s="78"/>
      <c r="AJY151" s="78"/>
      <c r="AJZ151" s="78"/>
      <c r="AKA151" s="78"/>
      <c r="AKB151" s="78"/>
      <c r="AKC151" s="78"/>
      <c r="AKD151" s="78"/>
      <c r="AKE151" s="78"/>
      <c r="AKF151" s="78"/>
      <c r="AKG151" s="78"/>
      <c r="AKH151" s="78"/>
      <c r="AKI151" s="78"/>
      <c r="AKJ151" s="78"/>
      <c r="AKK151" s="78"/>
      <c r="AKL151" s="78"/>
      <c r="AKM151" s="78"/>
      <c r="AKN151" s="78"/>
      <c r="AKO151" s="78"/>
      <c r="AKP151" s="78"/>
      <c r="AKQ151" s="78"/>
      <c r="AKR151" s="78"/>
      <c r="AKS151" s="78"/>
      <c r="AKT151" s="78"/>
      <c r="AKU151" s="78"/>
      <c r="AKV151" s="78"/>
      <c r="AKW151" s="78"/>
      <c r="AKX151" s="78"/>
      <c r="AKY151" s="78"/>
      <c r="AKZ151" s="78"/>
      <c r="ALA151" s="78"/>
      <c r="ALB151" s="78"/>
      <c r="ALC151" s="78"/>
      <c r="ALD151" s="78"/>
      <c r="ALE151" s="78"/>
      <c r="ALF151" s="78"/>
      <c r="ALG151" s="78"/>
      <c r="ALH151" s="78"/>
      <c r="ALI151" s="78"/>
      <c r="ALJ151" s="78"/>
      <c r="ALK151" s="78"/>
      <c r="ALL151" s="78"/>
      <c r="ALM151" s="78"/>
      <c r="ALN151" s="78"/>
      <c r="ALO151" s="78"/>
      <c r="ALP151" s="78"/>
      <c r="ALQ151" s="78"/>
      <c r="ALR151" s="78"/>
      <c r="ALS151" s="78"/>
      <c r="ALT151" s="78"/>
      <c r="ALU151" s="78"/>
      <c r="ALV151" s="78"/>
      <c r="ALW151" s="78"/>
      <c r="ALX151" s="78"/>
      <c r="ALY151" s="78"/>
      <c r="ALZ151" s="78"/>
      <c r="AMA151" s="78"/>
      <c r="AMB151" s="78"/>
      <c r="AMC151" s="78"/>
      <c r="AMD151" s="78"/>
      <c r="AME151" s="78"/>
      <c r="AMF151" s="78"/>
      <c r="AMG151" s="78"/>
      <c r="AMH151" s="78"/>
      <c r="AMI151" s="78"/>
      <c r="AMJ151" s="78"/>
      <c r="AMK151" s="78"/>
    </row>
    <row r="152" spans="1:1025" s="79" customFormat="1" ht="60.75" customHeight="1">
      <c r="A152" s="72">
        <v>120</v>
      </c>
      <c r="B152" s="72">
        <v>11</v>
      </c>
      <c r="C152" s="66" t="s">
        <v>414</v>
      </c>
      <c r="D152" s="66" t="s">
        <v>882</v>
      </c>
      <c r="E152" s="66" t="s">
        <v>883</v>
      </c>
      <c r="F152" s="197"/>
      <c r="G152" s="66" t="s">
        <v>884</v>
      </c>
      <c r="H152" s="197">
        <v>130</v>
      </c>
      <c r="I152" s="197">
        <v>70</v>
      </c>
      <c r="J152" s="197" t="s">
        <v>861</v>
      </c>
      <c r="K152" s="62"/>
      <c r="L152" s="78"/>
      <c r="M152" s="92"/>
      <c r="N152" s="66" t="s">
        <v>890</v>
      </c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78"/>
      <c r="EW152" s="78"/>
      <c r="EX152" s="78"/>
      <c r="EY152" s="78"/>
      <c r="EZ152" s="78"/>
      <c r="FA152" s="78"/>
      <c r="FB152" s="78"/>
      <c r="FC152" s="78"/>
      <c r="FD152" s="78"/>
      <c r="FE152" s="78"/>
      <c r="FF152" s="78"/>
      <c r="FG152" s="78"/>
      <c r="FH152" s="78"/>
      <c r="FI152" s="78"/>
      <c r="FJ152" s="78"/>
      <c r="FK152" s="78"/>
      <c r="FL152" s="78"/>
      <c r="FM152" s="78"/>
      <c r="FN152" s="78"/>
      <c r="FO152" s="78"/>
      <c r="FP152" s="78"/>
      <c r="FQ152" s="78"/>
      <c r="FR152" s="78"/>
      <c r="FS152" s="78"/>
      <c r="FT152" s="78"/>
      <c r="FU152" s="78"/>
      <c r="FV152" s="78"/>
      <c r="FW152" s="78"/>
      <c r="FX152" s="78"/>
      <c r="FY152" s="78"/>
      <c r="FZ152" s="78"/>
      <c r="GA152" s="78"/>
      <c r="GB152" s="78"/>
      <c r="GC152" s="78"/>
      <c r="GD152" s="78"/>
      <c r="GE152" s="78"/>
      <c r="GF152" s="78"/>
      <c r="GG152" s="78"/>
      <c r="GH152" s="78"/>
      <c r="GI152" s="78"/>
      <c r="GJ152" s="78"/>
      <c r="GK152" s="78"/>
      <c r="GL152" s="78"/>
      <c r="GM152" s="78"/>
      <c r="GN152" s="78"/>
      <c r="GO152" s="78"/>
      <c r="GP152" s="78"/>
      <c r="GQ152" s="78"/>
      <c r="GR152" s="78"/>
      <c r="GS152" s="78"/>
      <c r="GT152" s="78"/>
      <c r="GU152" s="78"/>
      <c r="GV152" s="78"/>
      <c r="GW152" s="78"/>
      <c r="GX152" s="78"/>
      <c r="GY152" s="78"/>
      <c r="GZ152" s="78"/>
      <c r="HA152" s="78"/>
      <c r="HB152" s="78"/>
      <c r="HC152" s="78"/>
      <c r="HD152" s="78"/>
      <c r="HE152" s="78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78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78"/>
      <c r="IK152" s="78"/>
      <c r="IL152" s="78"/>
      <c r="IM152" s="78"/>
      <c r="IN152" s="78"/>
      <c r="IO152" s="78"/>
      <c r="IP152" s="78"/>
      <c r="IQ152" s="78"/>
      <c r="IR152" s="78"/>
      <c r="IS152" s="78"/>
      <c r="IT152" s="78"/>
      <c r="IU152" s="78"/>
      <c r="IV152" s="78"/>
      <c r="IW152" s="78"/>
      <c r="IX152" s="78"/>
      <c r="IY152" s="78"/>
      <c r="IZ152" s="78"/>
      <c r="JA152" s="78"/>
      <c r="JB152" s="78"/>
      <c r="JC152" s="78"/>
      <c r="JD152" s="78"/>
      <c r="JE152" s="78"/>
      <c r="JF152" s="78"/>
      <c r="JG152" s="78"/>
      <c r="JH152" s="78"/>
      <c r="JI152" s="78"/>
      <c r="JJ152" s="78"/>
      <c r="JK152" s="78"/>
      <c r="JL152" s="78"/>
      <c r="JM152" s="78"/>
      <c r="JN152" s="78"/>
      <c r="JO152" s="78"/>
      <c r="JP152" s="78"/>
      <c r="JQ152" s="78"/>
      <c r="JR152" s="78"/>
      <c r="JS152" s="78"/>
      <c r="JT152" s="78"/>
      <c r="JU152" s="78"/>
      <c r="JV152" s="78"/>
      <c r="JW152" s="78"/>
      <c r="JX152" s="78"/>
      <c r="JY152" s="78"/>
      <c r="JZ152" s="78"/>
      <c r="KA152" s="78"/>
      <c r="KB152" s="78"/>
      <c r="KC152" s="78"/>
      <c r="KD152" s="78"/>
      <c r="KE152" s="78"/>
      <c r="KF152" s="78"/>
      <c r="KG152" s="78"/>
      <c r="KH152" s="78"/>
      <c r="KI152" s="78"/>
      <c r="KJ152" s="78"/>
      <c r="KK152" s="78"/>
      <c r="KL152" s="78"/>
      <c r="KM152" s="78"/>
      <c r="KN152" s="78"/>
      <c r="KO152" s="78"/>
      <c r="KP152" s="78"/>
      <c r="KQ152" s="78"/>
      <c r="KR152" s="78"/>
      <c r="KS152" s="78"/>
      <c r="KT152" s="78"/>
      <c r="KU152" s="78"/>
      <c r="KV152" s="78"/>
      <c r="KW152" s="78"/>
      <c r="KX152" s="78"/>
      <c r="KY152" s="78"/>
      <c r="KZ152" s="78"/>
      <c r="LA152" s="78"/>
      <c r="LB152" s="78"/>
      <c r="LC152" s="78"/>
      <c r="LD152" s="78"/>
      <c r="LE152" s="78"/>
      <c r="LF152" s="78"/>
      <c r="LG152" s="78"/>
      <c r="LH152" s="78"/>
      <c r="LI152" s="78"/>
      <c r="LJ152" s="78"/>
      <c r="LK152" s="78"/>
      <c r="LL152" s="78"/>
      <c r="LM152" s="78"/>
      <c r="LN152" s="78"/>
      <c r="LO152" s="78"/>
      <c r="LP152" s="78"/>
      <c r="LQ152" s="78"/>
      <c r="LR152" s="78"/>
      <c r="LS152" s="78"/>
      <c r="LT152" s="78"/>
      <c r="LU152" s="78"/>
      <c r="LV152" s="78"/>
      <c r="LW152" s="78"/>
      <c r="LX152" s="78"/>
      <c r="LY152" s="78"/>
      <c r="LZ152" s="78"/>
      <c r="MA152" s="78"/>
      <c r="MB152" s="78"/>
      <c r="MC152" s="78"/>
      <c r="MD152" s="78"/>
      <c r="ME152" s="78"/>
      <c r="MF152" s="78"/>
      <c r="MG152" s="78"/>
      <c r="MH152" s="78"/>
      <c r="MI152" s="78"/>
      <c r="MJ152" s="78"/>
      <c r="MK152" s="78"/>
      <c r="ML152" s="78"/>
      <c r="MM152" s="78"/>
      <c r="MN152" s="78"/>
      <c r="MO152" s="78"/>
      <c r="MP152" s="78"/>
      <c r="MQ152" s="78"/>
      <c r="MR152" s="78"/>
      <c r="MS152" s="78"/>
      <c r="MT152" s="78"/>
      <c r="MU152" s="78"/>
      <c r="MV152" s="78"/>
      <c r="MW152" s="78"/>
      <c r="MX152" s="78"/>
      <c r="MY152" s="78"/>
      <c r="MZ152" s="78"/>
      <c r="NA152" s="78"/>
      <c r="NB152" s="78"/>
      <c r="NC152" s="78"/>
      <c r="ND152" s="78"/>
      <c r="NE152" s="78"/>
      <c r="NF152" s="78"/>
      <c r="NG152" s="78"/>
      <c r="NH152" s="78"/>
      <c r="NI152" s="78"/>
      <c r="NJ152" s="78"/>
      <c r="NK152" s="78"/>
      <c r="NL152" s="78"/>
      <c r="NM152" s="78"/>
      <c r="NN152" s="78"/>
      <c r="NO152" s="78"/>
      <c r="NP152" s="78"/>
      <c r="NQ152" s="78"/>
      <c r="NR152" s="78"/>
      <c r="NS152" s="78"/>
      <c r="NT152" s="78"/>
      <c r="NU152" s="78"/>
      <c r="NV152" s="78"/>
      <c r="NW152" s="78"/>
      <c r="NX152" s="78"/>
      <c r="NY152" s="78"/>
      <c r="NZ152" s="78"/>
      <c r="OA152" s="78"/>
      <c r="OB152" s="78"/>
      <c r="OC152" s="78"/>
      <c r="OD152" s="78"/>
      <c r="OE152" s="78"/>
      <c r="OF152" s="78"/>
      <c r="OG152" s="78"/>
      <c r="OH152" s="78"/>
      <c r="OI152" s="78"/>
      <c r="OJ152" s="78"/>
      <c r="OK152" s="78"/>
      <c r="OL152" s="78"/>
      <c r="OM152" s="78"/>
      <c r="ON152" s="78"/>
      <c r="OO152" s="78"/>
      <c r="OP152" s="78"/>
      <c r="OQ152" s="78"/>
      <c r="OR152" s="78"/>
      <c r="OS152" s="78"/>
      <c r="OT152" s="78"/>
      <c r="OU152" s="78"/>
      <c r="OV152" s="78"/>
      <c r="OW152" s="78"/>
      <c r="OX152" s="78"/>
      <c r="OY152" s="78"/>
      <c r="OZ152" s="78"/>
      <c r="PA152" s="78"/>
      <c r="PB152" s="78"/>
      <c r="PC152" s="78"/>
      <c r="PD152" s="78"/>
      <c r="PE152" s="78"/>
      <c r="PF152" s="78"/>
      <c r="PG152" s="78"/>
      <c r="PH152" s="78"/>
      <c r="PI152" s="78"/>
      <c r="PJ152" s="78"/>
      <c r="PK152" s="78"/>
      <c r="PL152" s="78"/>
      <c r="PM152" s="78"/>
      <c r="PN152" s="78"/>
      <c r="PO152" s="78"/>
      <c r="PP152" s="78"/>
      <c r="PQ152" s="78"/>
      <c r="PR152" s="78"/>
      <c r="PS152" s="78"/>
      <c r="PT152" s="78"/>
      <c r="PU152" s="78"/>
      <c r="PV152" s="78"/>
      <c r="PW152" s="78"/>
      <c r="PX152" s="78"/>
      <c r="PY152" s="78"/>
      <c r="PZ152" s="78"/>
      <c r="QA152" s="78"/>
      <c r="QB152" s="78"/>
      <c r="QC152" s="78"/>
      <c r="QD152" s="78"/>
      <c r="QE152" s="78"/>
      <c r="QF152" s="78"/>
      <c r="QG152" s="78"/>
      <c r="QH152" s="78"/>
      <c r="QI152" s="78"/>
      <c r="QJ152" s="78"/>
      <c r="QK152" s="78"/>
      <c r="QL152" s="78"/>
      <c r="QM152" s="78"/>
      <c r="QN152" s="78"/>
      <c r="QO152" s="78"/>
      <c r="QP152" s="78"/>
      <c r="QQ152" s="78"/>
      <c r="QR152" s="78"/>
      <c r="QS152" s="78"/>
      <c r="QT152" s="78"/>
      <c r="QU152" s="78"/>
      <c r="QV152" s="78"/>
      <c r="QW152" s="78"/>
      <c r="QX152" s="78"/>
      <c r="QY152" s="78"/>
      <c r="QZ152" s="78"/>
      <c r="RA152" s="78"/>
      <c r="RB152" s="78"/>
      <c r="RC152" s="78"/>
      <c r="RD152" s="78"/>
      <c r="RE152" s="78"/>
      <c r="RF152" s="78"/>
      <c r="RG152" s="78"/>
      <c r="RH152" s="78"/>
      <c r="RI152" s="78"/>
      <c r="RJ152" s="78"/>
      <c r="RK152" s="78"/>
      <c r="RL152" s="78"/>
      <c r="RM152" s="78"/>
      <c r="RN152" s="78"/>
      <c r="RO152" s="78"/>
      <c r="RP152" s="78"/>
      <c r="RQ152" s="78"/>
      <c r="RR152" s="78"/>
      <c r="RS152" s="78"/>
      <c r="RT152" s="78"/>
      <c r="RU152" s="78"/>
      <c r="RV152" s="78"/>
      <c r="RW152" s="78"/>
      <c r="RX152" s="78"/>
      <c r="RY152" s="78"/>
      <c r="RZ152" s="78"/>
      <c r="SA152" s="78"/>
      <c r="SB152" s="78"/>
      <c r="SC152" s="78"/>
      <c r="SD152" s="78"/>
      <c r="SE152" s="78"/>
      <c r="SF152" s="78"/>
      <c r="SG152" s="78"/>
      <c r="SH152" s="78"/>
      <c r="SI152" s="78"/>
      <c r="SJ152" s="78"/>
      <c r="SK152" s="78"/>
      <c r="SL152" s="78"/>
      <c r="SM152" s="78"/>
      <c r="SN152" s="78"/>
      <c r="SO152" s="78"/>
      <c r="SP152" s="78"/>
      <c r="SQ152" s="78"/>
      <c r="SR152" s="78"/>
      <c r="SS152" s="78"/>
      <c r="ST152" s="78"/>
      <c r="SU152" s="78"/>
      <c r="SV152" s="78"/>
      <c r="SW152" s="78"/>
      <c r="SX152" s="78"/>
      <c r="SY152" s="78"/>
      <c r="SZ152" s="78"/>
      <c r="TA152" s="78"/>
      <c r="TB152" s="78"/>
      <c r="TC152" s="78"/>
      <c r="TD152" s="78"/>
      <c r="TE152" s="78"/>
      <c r="TF152" s="78"/>
      <c r="TG152" s="78"/>
      <c r="TH152" s="78"/>
      <c r="TI152" s="78"/>
      <c r="TJ152" s="78"/>
      <c r="TK152" s="78"/>
      <c r="TL152" s="78"/>
      <c r="TM152" s="78"/>
      <c r="TN152" s="78"/>
      <c r="TO152" s="78"/>
      <c r="TP152" s="78"/>
      <c r="TQ152" s="78"/>
      <c r="TR152" s="78"/>
      <c r="TS152" s="78"/>
      <c r="TT152" s="78"/>
      <c r="TU152" s="78"/>
      <c r="TV152" s="78"/>
      <c r="TW152" s="78"/>
      <c r="TX152" s="78"/>
      <c r="TY152" s="78"/>
      <c r="TZ152" s="78"/>
      <c r="UA152" s="78"/>
      <c r="UB152" s="78"/>
      <c r="UC152" s="78"/>
      <c r="UD152" s="78"/>
      <c r="UE152" s="78"/>
      <c r="UF152" s="78"/>
      <c r="UG152" s="78"/>
      <c r="UH152" s="78"/>
      <c r="UI152" s="78"/>
      <c r="UJ152" s="78"/>
      <c r="UK152" s="78"/>
      <c r="UL152" s="78"/>
      <c r="UM152" s="78"/>
      <c r="UN152" s="78"/>
      <c r="UO152" s="78"/>
      <c r="UP152" s="78"/>
      <c r="UQ152" s="78"/>
      <c r="UR152" s="78"/>
      <c r="US152" s="78"/>
      <c r="UT152" s="78"/>
      <c r="UU152" s="78"/>
      <c r="UV152" s="78"/>
      <c r="UW152" s="78"/>
      <c r="UX152" s="78"/>
      <c r="UY152" s="78"/>
      <c r="UZ152" s="78"/>
      <c r="VA152" s="78"/>
      <c r="VB152" s="78"/>
      <c r="VC152" s="78"/>
      <c r="VD152" s="78"/>
      <c r="VE152" s="78"/>
      <c r="VF152" s="78"/>
      <c r="VG152" s="78"/>
      <c r="VH152" s="78"/>
      <c r="VI152" s="78"/>
      <c r="VJ152" s="78"/>
      <c r="VK152" s="78"/>
      <c r="VL152" s="78"/>
      <c r="VM152" s="78"/>
      <c r="VN152" s="78"/>
      <c r="VO152" s="78"/>
      <c r="VP152" s="78"/>
      <c r="VQ152" s="78"/>
      <c r="VR152" s="78"/>
      <c r="VS152" s="78"/>
      <c r="VT152" s="78"/>
      <c r="VU152" s="78"/>
      <c r="VV152" s="78"/>
      <c r="VW152" s="78"/>
      <c r="VX152" s="78"/>
      <c r="VY152" s="78"/>
      <c r="VZ152" s="78"/>
      <c r="WA152" s="78"/>
      <c r="WB152" s="78"/>
      <c r="WC152" s="78"/>
      <c r="WD152" s="78"/>
      <c r="WE152" s="78"/>
      <c r="WF152" s="78"/>
      <c r="WG152" s="78"/>
      <c r="WH152" s="78"/>
      <c r="WI152" s="78"/>
      <c r="WJ152" s="78"/>
      <c r="WK152" s="78"/>
      <c r="WL152" s="78"/>
      <c r="WM152" s="78"/>
      <c r="WN152" s="78"/>
      <c r="WO152" s="78"/>
      <c r="WP152" s="78"/>
      <c r="WQ152" s="78"/>
      <c r="WR152" s="78"/>
      <c r="WS152" s="78"/>
      <c r="WT152" s="78"/>
      <c r="WU152" s="78"/>
      <c r="WV152" s="78"/>
      <c r="WW152" s="78"/>
      <c r="WX152" s="78"/>
      <c r="WY152" s="78"/>
      <c r="WZ152" s="78"/>
      <c r="XA152" s="78"/>
      <c r="XB152" s="78"/>
      <c r="XC152" s="78"/>
      <c r="XD152" s="78"/>
      <c r="XE152" s="78"/>
      <c r="XF152" s="78"/>
      <c r="XG152" s="78"/>
      <c r="XH152" s="78"/>
      <c r="XI152" s="78"/>
      <c r="XJ152" s="78"/>
      <c r="XK152" s="78"/>
      <c r="XL152" s="78"/>
      <c r="XM152" s="78"/>
      <c r="XN152" s="78"/>
      <c r="XO152" s="78"/>
      <c r="XP152" s="78"/>
      <c r="XQ152" s="78"/>
      <c r="XR152" s="78"/>
      <c r="XS152" s="78"/>
      <c r="XT152" s="78"/>
      <c r="XU152" s="78"/>
      <c r="XV152" s="78"/>
      <c r="XW152" s="78"/>
      <c r="XX152" s="78"/>
      <c r="XY152" s="78"/>
      <c r="XZ152" s="78"/>
      <c r="YA152" s="78"/>
      <c r="YB152" s="78"/>
      <c r="YC152" s="78"/>
      <c r="YD152" s="78"/>
      <c r="YE152" s="78"/>
      <c r="YF152" s="78"/>
      <c r="YG152" s="78"/>
      <c r="YH152" s="78"/>
      <c r="YI152" s="78"/>
      <c r="YJ152" s="78"/>
      <c r="YK152" s="78"/>
      <c r="YL152" s="78"/>
      <c r="YM152" s="78"/>
      <c r="YN152" s="78"/>
      <c r="YO152" s="78"/>
      <c r="YP152" s="78"/>
      <c r="YQ152" s="78"/>
      <c r="YR152" s="78"/>
      <c r="YS152" s="78"/>
      <c r="YT152" s="78"/>
      <c r="YU152" s="78"/>
      <c r="YV152" s="78"/>
      <c r="YW152" s="78"/>
      <c r="YX152" s="78"/>
      <c r="YY152" s="78"/>
      <c r="YZ152" s="78"/>
      <c r="ZA152" s="78"/>
      <c r="ZB152" s="78"/>
      <c r="ZC152" s="78"/>
      <c r="ZD152" s="78"/>
      <c r="ZE152" s="78"/>
      <c r="ZF152" s="78"/>
      <c r="ZG152" s="78"/>
      <c r="ZH152" s="78"/>
      <c r="ZI152" s="78"/>
      <c r="ZJ152" s="78"/>
      <c r="ZK152" s="78"/>
      <c r="ZL152" s="78"/>
      <c r="ZM152" s="78"/>
      <c r="ZN152" s="78"/>
      <c r="ZO152" s="78"/>
      <c r="ZP152" s="78"/>
      <c r="ZQ152" s="78"/>
      <c r="ZR152" s="78"/>
      <c r="ZS152" s="78"/>
      <c r="ZT152" s="78"/>
      <c r="ZU152" s="78"/>
      <c r="ZV152" s="78"/>
      <c r="ZW152" s="78"/>
      <c r="ZX152" s="78"/>
      <c r="ZY152" s="78"/>
      <c r="ZZ152" s="78"/>
      <c r="AAA152" s="78"/>
      <c r="AAB152" s="78"/>
      <c r="AAC152" s="78"/>
      <c r="AAD152" s="78"/>
      <c r="AAE152" s="78"/>
      <c r="AAF152" s="78"/>
      <c r="AAG152" s="78"/>
      <c r="AAH152" s="78"/>
      <c r="AAI152" s="78"/>
      <c r="AAJ152" s="78"/>
      <c r="AAK152" s="78"/>
      <c r="AAL152" s="78"/>
      <c r="AAM152" s="78"/>
      <c r="AAN152" s="78"/>
      <c r="AAO152" s="78"/>
      <c r="AAP152" s="78"/>
      <c r="AAQ152" s="78"/>
      <c r="AAR152" s="78"/>
      <c r="AAS152" s="78"/>
      <c r="AAT152" s="78"/>
      <c r="AAU152" s="78"/>
      <c r="AAV152" s="78"/>
      <c r="AAW152" s="78"/>
      <c r="AAX152" s="78"/>
      <c r="AAY152" s="78"/>
      <c r="AAZ152" s="78"/>
      <c r="ABA152" s="78"/>
      <c r="ABB152" s="78"/>
      <c r="ABC152" s="78"/>
      <c r="ABD152" s="78"/>
      <c r="ABE152" s="78"/>
      <c r="ABF152" s="78"/>
      <c r="ABG152" s="78"/>
      <c r="ABH152" s="78"/>
      <c r="ABI152" s="78"/>
      <c r="ABJ152" s="78"/>
      <c r="ABK152" s="78"/>
      <c r="ABL152" s="78"/>
      <c r="ABM152" s="78"/>
      <c r="ABN152" s="78"/>
      <c r="ABO152" s="78"/>
      <c r="ABP152" s="78"/>
      <c r="ABQ152" s="78"/>
      <c r="ABR152" s="78"/>
      <c r="ABS152" s="78"/>
      <c r="ABT152" s="78"/>
      <c r="ABU152" s="78"/>
      <c r="ABV152" s="78"/>
      <c r="ABW152" s="78"/>
      <c r="ABX152" s="78"/>
      <c r="ABY152" s="78"/>
      <c r="ABZ152" s="78"/>
      <c r="ACA152" s="78"/>
      <c r="ACB152" s="78"/>
      <c r="ACC152" s="78"/>
      <c r="ACD152" s="78"/>
      <c r="ACE152" s="78"/>
      <c r="ACF152" s="78"/>
      <c r="ACG152" s="78"/>
      <c r="ACH152" s="78"/>
      <c r="ACI152" s="78"/>
      <c r="ACJ152" s="78"/>
      <c r="ACK152" s="78"/>
      <c r="ACL152" s="78"/>
      <c r="ACM152" s="78"/>
      <c r="ACN152" s="78"/>
      <c r="ACO152" s="78"/>
      <c r="ACP152" s="78"/>
      <c r="ACQ152" s="78"/>
      <c r="ACR152" s="78"/>
      <c r="ACS152" s="78"/>
      <c r="ACT152" s="78"/>
      <c r="ACU152" s="78"/>
      <c r="ACV152" s="78"/>
      <c r="ACW152" s="78"/>
      <c r="ACX152" s="78"/>
      <c r="ACY152" s="78"/>
      <c r="ACZ152" s="78"/>
      <c r="ADA152" s="78"/>
      <c r="ADB152" s="78"/>
      <c r="ADC152" s="78"/>
      <c r="ADD152" s="78"/>
      <c r="ADE152" s="78"/>
      <c r="ADF152" s="78"/>
      <c r="ADG152" s="78"/>
      <c r="ADH152" s="78"/>
      <c r="ADI152" s="78"/>
      <c r="ADJ152" s="78"/>
      <c r="ADK152" s="78"/>
      <c r="ADL152" s="78"/>
      <c r="ADM152" s="78"/>
      <c r="ADN152" s="78"/>
      <c r="ADO152" s="78"/>
      <c r="ADP152" s="78"/>
      <c r="ADQ152" s="78"/>
      <c r="ADR152" s="78"/>
      <c r="ADS152" s="78"/>
      <c r="ADT152" s="78"/>
      <c r="ADU152" s="78"/>
      <c r="ADV152" s="78"/>
      <c r="ADW152" s="78"/>
      <c r="ADX152" s="78"/>
      <c r="ADY152" s="78"/>
      <c r="ADZ152" s="78"/>
      <c r="AEA152" s="78"/>
      <c r="AEB152" s="78"/>
      <c r="AEC152" s="78"/>
      <c r="AED152" s="78"/>
      <c r="AEE152" s="78"/>
      <c r="AEF152" s="78"/>
      <c r="AEG152" s="78"/>
      <c r="AEH152" s="78"/>
      <c r="AEI152" s="78"/>
      <c r="AEJ152" s="78"/>
      <c r="AEK152" s="78"/>
      <c r="AEL152" s="78"/>
      <c r="AEM152" s="78"/>
      <c r="AEN152" s="78"/>
      <c r="AEO152" s="78"/>
      <c r="AEP152" s="78"/>
      <c r="AEQ152" s="78"/>
      <c r="AER152" s="78"/>
      <c r="AES152" s="78"/>
      <c r="AET152" s="78"/>
      <c r="AEU152" s="78"/>
      <c r="AEV152" s="78"/>
      <c r="AEW152" s="78"/>
      <c r="AEX152" s="78"/>
      <c r="AEY152" s="78"/>
      <c r="AEZ152" s="78"/>
      <c r="AFA152" s="78"/>
      <c r="AFB152" s="78"/>
      <c r="AFC152" s="78"/>
      <c r="AFD152" s="78"/>
      <c r="AFE152" s="78"/>
      <c r="AFF152" s="78"/>
      <c r="AFG152" s="78"/>
      <c r="AFH152" s="78"/>
      <c r="AFI152" s="78"/>
      <c r="AFJ152" s="78"/>
      <c r="AFK152" s="78"/>
      <c r="AFL152" s="78"/>
      <c r="AFM152" s="78"/>
      <c r="AFN152" s="78"/>
      <c r="AFO152" s="78"/>
      <c r="AFP152" s="78"/>
      <c r="AFQ152" s="78"/>
      <c r="AFR152" s="78"/>
      <c r="AFS152" s="78"/>
      <c r="AFT152" s="78"/>
      <c r="AFU152" s="78"/>
      <c r="AFV152" s="78"/>
      <c r="AFW152" s="78"/>
      <c r="AFX152" s="78"/>
      <c r="AFY152" s="78"/>
      <c r="AFZ152" s="78"/>
      <c r="AGA152" s="78"/>
      <c r="AGB152" s="78"/>
      <c r="AGC152" s="78"/>
      <c r="AGD152" s="78"/>
      <c r="AGE152" s="78"/>
      <c r="AGF152" s="78"/>
      <c r="AGG152" s="78"/>
      <c r="AGH152" s="78"/>
      <c r="AGI152" s="78"/>
      <c r="AGJ152" s="78"/>
      <c r="AGK152" s="78"/>
      <c r="AGL152" s="78"/>
      <c r="AGM152" s="78"/>
      <c r="AGN152" s="78"/>
      <c r="AGO152" s="78"/>
      <c r="AGP152" s="78"/>
      <c r="AGQ152" s="78"/>
      <c r="AGR152" s="78"/>
      <c r="AGS152" s="78"/>
      <c r="AGT152" s="78"/>
      <c r="AGU152" s="78"/>
      <c r="AGV152" s="78"/>
      <c r="AGW152" s="78"/>
      <c r="AGX152" s="78"/>
      <c r="AGY152" s="78"/>
      <c r="AGZ152" s="78"/>
      <c r="AHA152" s="78"/>
      <c r="AHB152" s="78"/>
      <c r="AHC152" s="78"/>
      <c r="AHD152" s="78"/>
      <c r="AHE152" s="78"/>
      <c r="AHF152" s="78"/>
      <c r="AHG152" s="78"/>
      <c r="AHH152" s="78"/>
      <c r="AHI152" s="78"/>
      <c r="AHJ152" s="78"/>
      <c r="AHK152" s="78"/>
      <c r="AHL152" s="78"/>
      <c r="AHM152" s="78"/>
      <c r="AHN152" s="78"/>
      <c r="AHO152" s="78"/>
      <c r="AHP152" s="78"/>
      <c r="AHQ152" s="78"/>
      <c r="AHR152" s="78"/>
      <c r="AHS152" s="78"/>
      <c r="AHT152" s="78"/>
      <c r="AHU152" s="78"/>
      <c r="AHV152" s="78"/>
      <c r="AHW152" s="78"/>
      <c r="AHX152" s="78"/>
      <c r="AHY152" s="78"/>
      <c r="AHZ152" s="78"/>
      <c r="AIA152" s="78"/>
      <c r="AIB152" s="78"/>
      <c r="AIC152" s="78"/>
      <c r="AID152" s="78"/>
      <c r="AIE152" s="78"/>
      <c r="AIF152" s="78"/>
      <c r="AIG152" s="78"/>
      <c r="AIH152" s="78"/>
      <c r="AII152" s="78"/>
      <c r="AIJ152" s="78"/>
      <c r="AIK152" s="78"/>
      <c r="AIL152" s="78"/>
      <c r="AIM152" s="78"/>
      <c r="AIN152" s="78"/>
      <c r="AIO152" s="78"/>
      <c r="AIP152" s="78"/>
      <c r="AIQ152" s="78"/>
      <c r="AIR152" s="78"/>
      <c r="AIS152" s="78"/>
      <c r="AIT152" s="78"/>
      <c r="AIU152" s="78"/>
      <c r="AIV152" s="78"/>
      <c r="AIW152" s="78"/>
      <c r="AIX152" s="78"/>
      <c r="AIY152" s="78"/>
      <c r="AIZ152" s="78"/>
      <c r="AJA152" s="78"/>
      <c r="AJB152" s="78"/>
      <c r="AJC152" s="78"/>
      <c r="AJD152" s="78"/>
      <c r="AJE152" s="78"/>
      <c r="AJF152" s="78"/>
      <c r="AJG152" s="78"/>
      <c r="AJH152" s="78"/>
      <c r="AJI152" s="78"/>
      <c r="AJJ152" s="78"/>
      <c r="AJK152" s="78"/>
      <c r="AJL152" s="78"/>
      <c r="AJM152" s="78"/>
      <c r="AJN152" s="78"/>
      <c r="AJO152" s="78"/>
      <c r="AJP152" s="78"/>
      <c r="AJQ152" s="78"/>
      <c r="AJR152" s="78"/>
      <c r="AJS152" s="78"/>
      <c r="AJT152" s="78"/>
      <c r="AJU152" s="78"/>
      <c r="AJV152" s="78"/>
      <c r="AJW152" s="78"/>
      <c r="AJX152" s="78"/>
      <c r="AJY152" s="78"/>
      <c r="AJZ152" s="78"/>
      <c r="AKA152" s="78"/>
      <c r="AKB152" s="78"/>
      <c r="AKC152" s="78"/>
      <c r="AKD152" s="78"/>
      <c r="AKE152" s="78"/>
      <c r="AKF152" s="78"/>
      <c r="AKG152" s="78"/>
      <c r="AKH152" s="78"/>
      <c r="AKI152" s="78"/>
      <c r="AKJ152" s="78"/>
      <c r="AKK152" s="78"/>
      <c r="AKL152" s="78"/>
      <c r="AKM152" s="78"/>
      <c r="AKN152" s="78"/>
      <c r="AKO152" s="78"/>
      <c r="AKP152" s="78"/>
      <c r="AKQ152" s="78"/>
      <c r="AKR152" s="78"/>
      <c r="AKS152" s="78"/>
      <c r="AKT152" s="78"/>
      <c r="AKU152" s="78"/>
      <c r="AKV152" s="78"/>
      <c r="AKW152" s="78"/>
      <c r="AKX152" s="78"/>
      <c r="AKY152" s="78"/>
      <c r="AKZ152" s="78"/>
      <c r="ALA152" s="78"/>
      <c r="ALB152" s="78"/>
      <c r="ALC152" s="78"/>
      <c r="ALD152" s="78"/>
      <c r="ALE152" s="78"/>
      <c r="ALF152" s="78"/>
      <c r="ALG152" s="78"/>
      <c r="ALH152" s="78"/>
      <c r="ALI152" s="78"/>
      <c r="ALJ152" s="78"/>
      <c r="ALK152" s="78"/>
      <c r="ALL152" s="78"/>
      <c r="ALM152" s="78"/>
      <c r="ALN152" s="78"/>
      <c r="ALO152" s="78"/>
      <c r="ALP152" s="78"/>
      <c r="ALQ152" s="78"/>
      <c r="ALR152" s="78"/>
      <c r="ALS152" s="78"/>
      <c r="ALT152" s="78"/>
      <c r="ALU152" s="78"/>
      <c r="ALV152" s="78"/>
      <c r="ALW152" s="78"/>
      <c r="ALX152" s="78"/>
      <c r="ALY152" s="78"/>
      <c r="ALZ152" s="78"/>
      <c r="AMA152" s="78"/>
      <c r="AMB152" s="78"/>
      <c r="AMC152" s="78"/>
      <c r="AMD152" s="78"/>
      <c r="AME152" s="78"/>
      <c r="AMF152" s="78"/>
      <c r="AMG152" s="78"/>
      <c r="AMH152" s="78"/>
      <c r="AMI152" s="78"/>
      <c r="AMJ152" s="78"/>
      <c r="AMK152" s="78"/>
    </row>
    <row r="153" spans="1:1025" s="79" customFormat="1" ht="57.75" customHeight="1">
      <c r="A153" s="72">
        <v>121</v>
      </c>
      <c r="B153" s="72">
        <v>12</v>
      </c>
      <c r="C153" s="66" t="s">
        <v>891</v>
      </c>
      <c r="D153" s="66" t="s">
        <v>892</v>
      </c>
      <c r="E153" s="66" t="s">
        <v>263</v>
      </c>
      <c r="F153" s="197">
        <v>1</v>
      </c>
      <c r="G153" s="66" t="s">
        <v>893</v>
      </c>
      <c r="H153" s="197">
        <v>395</v>
      </c>
      <c r="I153" s="197">
        <v>180</v>
      </c>
      <c r="J153" s="200">
        <v>1</v>
      </c>
      <c r="K153" s="62"/>
      <c r="L153" s="78"/>
      <c r="M153" s="92"/>
      <c r="N153" s="66" t="s">
        <v>264</v>
      </c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78"/>
      <c r="EW153" s="78"/>
      <c r="EX153" s="78"/>
      <c r="EY153" s="78"/>
      <c r="EZ153" s="78"/>
      <c r="FA153" s="78"/>
      <c r="FB153" s="78"/>
      <c r="FC153" s="78"/>
      <c r="FD153" s="78"/>
      <c r="FE153" s="78"/>
      <c r="FF153" s="78"/>
      <c r="FG153" s="78"/>
      <c r="FH153" s="78"/>
      <c r="FI153" s="78"/>
      <c r="FJ153" s="78"/>
      <c r="FK153" s="78"/>
      <c r="FL153" s="78"/>
      <c r="FM153" s="78"/>
      <c r="FN153" s="78"/>
      <c r="FO153" s="78"/>
      <c r="FP153" s="78"/>
      <c r="FQ153" s="78"/>
      <c r="FR153" s="78"/>
      <c r="FS153" s="78"/>
      <c r="FT153" s="78"/>
      <c r="FU153" s="78"/>
      <c r="FV153" s="78"/>
      <c r="FW153" s="78"/>
      <c r="FX153" s="78"/>
      <c r="FY153" s="78"/>
      <c r="FZ153" s="78"/>
      <c r="GA153" s="78"/>
      <c r="GB153" s="78"/>
      <c r="GC153" s="78"/>
      <c r="GD153" s="78"/>
      <c r="GE153" s="78"/>
      <c r="GF153" s="78"/>
      <c r="GG153" s="78"/>
      <c r="GH153" s="78"/>
      <c r="GI153" s="78"/>
      <c r="GJ153" s="78"/>
      <c r="GK153" s="78"/>
      <c r="GL153" s="78"/>
      <c r="GM153" s="78"/>
      <c r="GN153" s="78"/>
      <c r="GO153" s="78"/>
      <c r="GP153" s="78"/>
      <c r="GQ153" s="78"/>
      <c r="GR153" s="78"/>
      <c r="GS153" s="78"/>
      <c r="GT153" s="78"/>
      <c r="GU153" s="78"/>
      <c r="GV153" s="78"/>
      <c r="GW153" s="78"/>
      <c r="GX153" s="78"/>
      <c r="GY153" s="78"/>
      <c r="GZ153" s="78"/>
      <c r="HA153" s="78"/>
      <c r="HB153" s="78"/>
      <c r="HC153" s="78"/>
      <c r="HD153" s="78"/>
      <c r="HE153" s="78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78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78"/>
      <c r="IK153" s="78"/>
      <c r="IL153" s="78"/>
      <c r="IM153" s="78"/>
      <c r="IN153" s="78"/>
      <c r="IO153" s="78"/>
      <c r="IP153" s="78"/>
      <c r="IQ153" s="78"/>
      <c r="IR153" s="78"/>
      <c r="IS153" s="78"/>
      <c r="IT153" s="78"/>
      <c r="IU153" s="78"/>
      <c r="IV153" s="78"/>
      <c r="IW153" s="78"/>
      <c r="IX153" s="78"/>
      <c r="IY153" s="78"/>
      <c r="IZ153" s="78"/>
      <c r="JA153" s="78"/>
      <c r="JB153" s="78"/>
      <c r="JC153" s="78"/>
      <c r="JD153" s="78"/>
      <c r="JE153" s="78"/>
      <c r="JF153" s="78"/>
      <c r="JG153" s="78"/>
      <c r="JH153" s="78"/>
      <c r="JI153" s="78"/>
      <c r="JJ153" s="78"/>
      <c r="JK153" s="78"/>
      <c r="JL153" s="78"/>
      <c r="JM153" s="78"/>
      <c r="JN153" s="78"/>
      <c r="JO153" s="78"/>
      <c r="JP153" s="78"/>
      <c r="JQ153" s="78"/>
      <c r="JR153" s="78"/>
      <c r="JS153" s="78"/>
      <c r="JT153" s="78"/>
      <c r="JU153" s="78"/>
      <c r="JV153" s="78"/>
      <c r="JW153" s="78"/>
      <c r="JX153" s="78"/>
      <c r="JY153" s="78"/>
      <c r="JZ153" s="78"/>
      <c r="KA153" s="78"/>
      <c r="KB153" s="78"/>
      <c r="KC153" s="78"/>
      <c r="KD153" s="78"/>
      <c r="KE153" s="78"/>
      <c r="KF153" s="78"/>
      <c r="KG153" s="78"/>
      <c r="KH153" s="78"/>
      <c r="KI153" s="78"/>
      <c r="KJ153" s="78"/>
      <c r="KK153" s="78"/>
      <c r="KL153" s="78"/>
      <c r="KM153" s="78"/>
      <c r="KN153" s="78"/>
      <c r="KO153" s="78"/>
      <c r="KP153" s="78"/>
      <c r="KQ153" s="78"/>
      <c r="KR153" s="78"/>
      <c r="KS153" s="78"/>
      <c r="KT153" s="78"/>
      <c r="KU153" s="78"/>
      <c r="KV153" s="78"/>
      <c r="KW153" s="78"/>
      <c r="KX153" s="78"/>
      <c r="KY153" s="78"/>
      <c r="KZ153" s="78"/>
      <c r="LA153" s="78"/>
      <c r="LB153" s="78"/>
      <c r="LC153" s="78"/>
      <c r="LD153" s="78"/>
      <c r="LE153" s="78"/>
      <c r="LF153" s="78"/>
      <c r="LG153" s="78"/>
      <c r="LH153" s="78"/>
      <c r="LI153" s="78"/>
      <c r="LJ153" s="78"/>
      <c r="LK153" s="78"/>
      <c r="LL153" s="78"/>
      <c r="LM153" s="78"/>
      <c r="LN153" s="78"/>
      <c r="LO153" s="78"/>
      <c r="LP153" s="78"/>
      <c r="LQ153" s="78"/>
      <c r="LR153" s="78"/>
      <c r="LS153" s="78"/>
      <c r="LT153" s="78"/>
      <c r="LU153" s="78"/>
      <c r="LV153" s="78"/>
      <c r="LW153" s="78"/>
      <c r="LX153" s="78"/>
      <c r="LY153" s="78"/>
      <c r="LZ153" s="78"/>
      <c r="MA153" s="78"/>
      <c r="MB153" s="78"/>
      <c r="MC153" s="78"/>
      <c r="MD153" s="78"/>
      <c r="ME153" s="78"/>
      <c r="MF153" s="78"/>
      <c r="MG153" s="78"/>
      <c r="MH153" s="78"/>
      <c r="MI153" s="78"/>
      <c r="MJ153" s="78"/>
      <c r="MK153" s="78"/>
      <c r="ML153" s="78"/>
      <c r="MM153" s="78"/>
      <c r="MN153" s="78"/>
      <c r="MO153" s="78"/>
      <c r="MP153" s="78"/>
      <c r="MQ153" s="78"/>
      <c r="MR153" s="78"/>
      <c r="MS153" s="78"/>
      <c r="MT153" s="78"/>
      <c r="MU153" s="78"/>
      <c r="MV153" s="78"/>
      <c r="MW153" s="78"/>
      <c r="MX153" s="78"/>
      <c r="MY153" s="78"/>
      <c r="MZ153" s="78"/>
      <c r="NA153" s="78"/>
      <c r="NB153" s="78"/>
      <c r="NC153" s="78"/>
      <c r="ND153" s="78"/>
      <c r="NE153" s="78"/>
      <c r="NF153" s="78"/>
      <c r="NG153" s="78"/>
      <c r="NH153" s="78"/>
      <c r="NI153" s="78"/>
      <c r="NJ153" s="78"/>
      <c r="NK153" s="78"/>
      <c r="NL153" s="78"/>
      <c r="NM153" s="78"/>
      <c r="NN153" s="78"/>
      <c r="NO153" s="78"/>
      <c r="NP153" s="78"/>
      <c r="NQ153" s="78"/>
      <c r="NR153" s="78"/>
      <c r="NS153" s="78"/>
      <c r="NT153" s="78"/>
      <c r="NU153" s="78"/>
      <c r="NV153" s="78"/>
      <c r="NW153" s="78"/>
      <c r="NX153" s="78"/>
      <c r="NY153" s="78"/>
      <c r="NZ153" s="78"/>
      <c r="OA153" s="78"/>
      <c r="OB153" s="78"/>
      <c r="OC153" s="78"/>
      <c r="OD153" s="78"/>
      <c r="OE153" s="78"/>
      <c r="OF153" s="78"/>
      <c r="OG153" s="78"/>
      <c r="OH153" s="78"/>
      <c r="OI153" s="78"/>
      <c r="OJ153" s="78"/>
      <c r="OK153" s="78"/>
      <c r="OL153" s="78"/>
      <c r="OM153" s="78"/>
      <c r="ON153" s="78"/>
      <c r="OO153" s="78"/>
      <c r="OP153" s="78"/>
      <c r="OQ153" s="78"/>
      <c r="OR153" s="78"/>
      <c r="OS153" s="78"/>
      <c r="OT153" s="78"/>
      <c r="OU153" s="78"/>
      <c r="OV153" s="78"/>
      <c r="OW153" s="78"/>
      <c r="OX153" s="78"/>
      <c r="OY153" s="78"/>
      <c r="OZ153" s="78"/>
      <c r="PA153" s="78"/>
      <c r="PB153" s="78"/>
      <c r="PC153" s="78"/>
      <c r="PD153" s="78"/>
      <c r="PE153" s="78"/>
      <c r="PF153" s="78"/>
      <c r="PG153" s="78"/>
      <c r="PH153" s="78"/>
      <c r="PI153" s="78"/>
      <c r="PJ153" s="78"/>
      <c r="PK153" s="78"/>
      <c r="PL153" s="78"/>
      <c r="PM153" s="78"/>
      <c r="PN153" s="78"/>
      <c r="PO153" s="78"/>
      <c r="PP153" s="78"/>
      <c r="PQ153" s="78"/>
      <c r="PR153" s="78"/>
      <c r="PS153" s="78"/>
      <c r="PT153" s="78"/>
      <c r="PU153" s="78"/>
      <c r="PV153" s="78"/>
      <c r="PW153" s="78"/>
      <c r="PX153" s="78"/>
      <c r="PY153" s="78"/>
      <c r="PZ153" s="78"/>
      <c r="QA153" s="78"/>
      <c r="QB153" s="78"/>
      <c r="QC153" s="78"/>
      <c r="QD153" s="78"/>
      <c r="QE153" s="78"/>
      <c r="QF153" s="78"/>
      <c r="QG153" s="78"/>
      <c r="QH153" s="78"/>
      <c r="QI153" s="78"/>
      <c r="QJ153" s="78"/>
      <c r="QK153" s="78"/>
      <c r="QL153" s="78"/>
      <c r="QM153" s="78"/>
      <c r="QN153" s="78"/>
      <c r="QO153" s="78"/>
      <c r="QP153" s="78"/>
      <c r="QQ153" s="78"/>
      <c r="QR153" s="78"/>
      <c r="QS153" s="78"/>
      <c r="QT153" s="78"/>
      <c r="QU153" s="78"/>
      <c r="QV153" s="78"/>
      <c r="QW153" s="78"/>
      <c r="QX153" s="78"/>
      <c r="QY153" s="78"/>
      <c r="QZ153" s="78"/>
      <c r="RA153" s="78"/>
      <c r="RB153" s="78"/>
      <c r="RC153" s="78"/>
      <c r="RD153" s="78"/>
      <c r="RE153" s="78"/>
      <c r="RF153" s="78"/>
      <c r="RG153" s="78"/>
      <c r="RH153" s="78"/>
      <c r="RI153" s="78"/>
      <c r="RJ153" s="78"/>
      <c r="RK153" s="78"/>
      <c r="RL153" s="78"/>
      <c r="RM153" s="78"/>
      <c r="RN153" s="78"/>
      <c r="RO153" s="78"/>
      <c r="RP153" s="78"/>
      <c r="RQ153" s="78"/>
      <c r="RR153" s="78"/>
      <c r="RS153" s="78"/>
      <c r="RT153" s="78"/>
      <c r="RU153" s="78"/>
      <c r="RV153" s="78"/>
      <c r="RW153" s="78"/>
      <c r="RX153" s="78"/>
      <c r="RY153" s="78"/>
      <c r="RZ153" s="78"/>
      <c r="SA153" s="78"/>
      <c r="SB153" s="78"/>
      <c r="SC153" s="78"/>
      <c r="SD153" s="78"/>
      <c r="SE153" s="78"/>
      <c r="SF153" s="78"/>
      <c r="SG153" s="78"/>
      <c r="SH153" s="78"/>
      <c r="SI153" s="78"/>
      <c r="SJ153" s="78"/>
      <c r="SK153" s="78"/>
      <c r="SL153" s="78"/>
      <c r="SM153" s="78"/>
      <c r="SN153" s="78"/>
      <c r="SO153" s="78"/>
      <c r="SP153" s="78"/>
      <c r="SQ153" s="78"/>
      <c r="SR153" s="78"/>
      <c r="SS153" s="78"/>
      <c r="ST153" s="78"/>
      <c r="SU153" s="78"/>
      <c r="SV153" s="78"/>
      <c r="SW153" s="78"/>
      <c r="SX153" s="78"/>
      <c r="SY153" s="78"/>
      <c r="SZ153" s="78"/>
      <c r="TA153" s="78"/>
      <c r="TB153" s="78"/>
      <c r="TC153" s="78"/>
      <c r="TD153" s="78"/>
      <c r="TE153" s="78"/>
      <c r="TF153" s="78"/>
      <c r="TG153" s="78"/>
      <c r="TH153" s="78"/>
      <c r="TI153" s="78"/>
      <c r="TJ153" s="78"/>
      <c r="TK153" s="78"/>
      <c r="TL153" s="78"/>
      <c r="TM153" s="78"/>
      <c r="TN153" s="78"/>
      <c r="TO153" s="78"/>
      <c r="TP153" s="78"/>
      <c r="TQ153" s="78"/>
      <c r="TR153" s="78"/>
      <c r="TS153" s="78"/>
      <c r="TT153" s="78"/>
      <c r="TU153" s="78"/>
      <c r="TV153" s="78"/>
      <c r="TW153" s="78"/>
      <c r="TX153" s="78"/>
      <c r="TY153" s="78"/>
      <c r="TZ153" s="78"/>
      <c r="UA153" s="78"/>
      <c r="UB153" s="78"/>
      <c r="UC153" s="78"/>
      <c r="UD153" s="78"/>
      <c r="UE153" s="78"/>
      <c r="UF153" s="78"/>
      <c r="UG153" s="78"/>
      <c r="UH153" s="78"/>
      <c r="UI153" s="78"/>
      <c r="UJ153" s="78"/>
      <c r="UK153" s="78"/>
      <c r="UL153" s="78"/>
      <c r="UM153" s="78"/>
      <c r="UN153" s="78"/>
      <c r="UO153" s="78"/>
      <c r="UP153" s="78"/>
      <c r="UQ153" s="78"/>
      <c r="UR153" s="78"/>
      <c r="US153" s="78"/>
      <c r="UT153" s="78"/>
      <c r="UU153" s="78"/>
      <c r="UV153" s="78"/>
      <c r="UW153" s="78"/>
      <c r="UX153" s="78"/>
      <c r="UY153" s="78"/>
      <c r="UZ153" s="78"/>
      <c r="VA153" s="78"/>
      <c r="VB153" s="78"/>
      <c r="VC153" s="78"/>
      <c r="VD153" s="78"/>
      <c r="VE153" s="78"/>
      <c r="VF153" s="78"/>
      <c r="VG153" s="78"/>
      <c r="VH153" s="78"/>
      <c r="VI153" s="78"/>
      <c r="VJ153" s="78"/>
      <c r="VK153" s="78"/>
      <c r="VL153" s="78"/>
      <c r="VM153" s="78"/>
      <c r="VN153" s="78"/>
      <c r="VO153" s="78"/>
      <c r="VP153" s="78"/>
      <c r="VQ153" s="78"/>
      <c r="VR153" s="78"/>
      <c r="VS153" s="78"/>
      <c r="VT153" s="78"/>
      <c r="VU153" s="78"/>
      <c r="VV153" s="78"/>
      <c r="VW153" s="78"/>
      <c r="VX153" s="78"/>
      <c r="VY153" s="78"/>
      <c r="VZ153" s="78"/>
      <c r="WA153" s="78"/>
      <c r="WB153" s="78"/>
      <c r="WC153" s="78"/>
      <c r="WD153" s="78"/>
      <c r="WE153" s="78"/>
      <c r="WF153" s="78"/>
      <c r="WG153" s="78"/>
      <c r="WH153" s="78"/>
      <c r="WI153" s="78"/>
      <c r="WJ153" s="78"/>
      <c r="WK153" s="78"/>
      <c r="WL153" s="78"/>
      <c r="WM153" s="78"/>
      <c r="WN153" s="78"/>
      <c r="WO153" s="78"/>
      <c r="WP153" s="78"/>
      <c r="WQ153" s="78"/>
      <c r="WR153" s="78"/>
      <c r="WS153" s="78"/>
      <c r="WT153" s="78"/>
      <c r="WU153" s="78"/>
      <c r="WV153" s="78"/>
      <c r="WW153" s="78"/>
      <c r="WX153" s="78"/>
      <c r="WY153" s="78"/>
      <c r="WZ153" s="78"/>
      <c r="XA153" s="78"/>
      <c r="XB153" s="78"/>
      <c r="XC153" s="78"/>
      <c r="XD153" s="78"/>
      <c r="XE153" s="78"/>
      <c r="XF153" s="78"/>
      <c r="XG153" s="78"/>
      <c r="XH153" s="78"/>
      <c r="XI153" s="78"/>
      <c r="XJ153" s="78"/>
      <c r="XK153" s="78"/>
      <c r="XL153" s="78"/>
      <c r="XM153" s="78"/>
      <c r="XN153" s="78"/>
      <c r="XO153" s="78"/>
      <c r="XP153" s="78"/>
      <c r="XQ153" s="78"/>
      <c r="XR153" s="78"/>
      <c r="XS153" s="78"/>
      <c r="XT153" s="78"/>
      <c r="XU153" s="78"/>
      <c r="XV153" s="78"/>
      <c r="XW153" s="78"/>
      <c r="XX153" s="78"/>
      <c r="XY153" s="78"/>
      <c r="XZ153" s="78"/>
      <c r="YA153" s="78"/>
      <c r="YB153" s="78"/>
      <c r="YC153" s="78"/>
      <c r="YD153" s="78"/>
      <c r="YE153" s="78"/>
      <c r="YF153" s="78"/>
      <c r="YG153" s="78"/>
      <c r="YH153" s="78"/>
      <c r="YI153" s="78"/>
      <c r="YJ153" s="78"/>
      <c r="YK153" s="78"/>
      <c r="YL153" s="78"/>
      <c r="YM153" s="78"/>
      <c r="YN153" s="78"/>
      <c r="YO153" s="78"/>
      <c r="YP153" s="78"/>
      <c r="YQ153" s="78"/>
      <c r="YR153" s="78"/>
      <c r="YS153" s="78"/>
      <c r="YT153" s="78"/>
      <c r="YU153" s="78"/>
      <c r="YV153" s="78"/>
      <c r="YW153" s="78"/>
      <c r="YX153" s="78"/>
      <c r="YY153" s="78"/>
      <c r="YZ153" s="78"/>
      <c r="ZA153" s="78"/>
      <c r="ZB153" s="78"/>
      <c r="ZC153" s="78"/>
      <c r="ZD153" s="78"/>
      <c r="ZE153" s="78"/>
      <c r="ZF153" s="78"/>
      <c r="ZG153" s="78"/>
      <c r="ZH153" s="78"/>
      <c r="ZI153" s="78"/>
      <c r="ZJ153" s="78"/>
      <c r="ZK153" s="78"/>
      <c r="ZL153" s="78"/>
      <c r="ZM153" s="78"/>
      <c r="ZN153" s="78"/>
      <c r="ZO153" s="78"/>
      <c r="ZP153" s="78"/>
      <c r="ZQ153" s="78"/>
      <c r="ZR153" s="78"/>
      <c r="ZS153" s="78"/>
      <c r="ZT153" s="78"/>
      <c r="ZU153" s="78"/>
      <c r="ZV153" s="78"/>
      <c r="ZW153" s="78"/>
      <c r="ZX153" s="78"/>
      <c r="ZY153" s="78"/>
      <c r="ZZ153" s="78"/>
      <c r="AAA153" s="78"/>
      <c r="AAB153" s="78"/>
      <c r="AAC153" s="78"/>
      <c r="AAD153" s="78"/>
      <c r="AAE153" s="78"/>
      <c r="AAF153" s="78"/>
      <c r="AAG153" s="78"/>
      <c r="AAH153" s="78"/>
      <c r="AAI153" s="78"/>
      <c r="AAJ153" s="78"/>
      <c r="AAK153" s="78"/>
      <c r="AAL153" s="78"/>
      <c r="AAM153" s="78"/>
      <c r="AAN153" s="78"/>
      <c r="AAO153" s="78"/>
      <c r="AAP153" s="78"/>
      <c r="AAQ153" s="78"/>
      <c r="AAR153" s="78"/>
      <c r="AAS153" s="78"/>
      <c r="AAT153" s="78"/>
      <c r="AAU153" s="78"/>
      <c r="AAV153" s="78"/>
      <c r="AAW153" s="78"/>
      <c r="AAX153" s="78"/>
      <c r="AAY153" s="78"/>
      <c r="AAZ153" s="78"/>
      <c r="ABA153" s="78"/>
      <c r="ABB153" s="78"/>
      <c r="ABC153" s="78"/>
      <c r="ABD153" s="78"/>
      <c r="ABE153" s="78"/>
      <c r="ABF153" s="78"/>
      <c r="ABG153" s="78"/>
      <c r="ABH153" s="78"/>
      <c r="ABI153" s="78"/>
      <c r="ABJ153" s="78"/>
      <c r="ABK153" s="78"/>
      <c r="ABL153" s="78"/>
      <c r="ABM153" s="78"/>
      <c r="ABN153" s="78"/>
      <c r="ABO153" s="78"/>
      <c r="ABP153" s="78"/>
      <c r="ABQ153" s="78"/>
      <c r="ABR153" s="78"/>
      <c r="ABS153" s="78"/>
      <c r="ABT153" s="78"/>
      <c r="ABU153" s="78"/>
      <c r="ABV153" s="78"/>
      <c r="ABW153" s="78"/>
      <c r="ABX153" s="78"/>
      <c r="ABY153" s="78"/>
      <c r="ABZ153" s="78"/>
      <c r="ACA153" s="78"/>
      <c r="ACB153" s="78"/>
      <c r="ACC153" s="78"/>
      <c r="ACD153" s="78"/>
      <c r="ACE153" s="78"/>
      <c r="ACF153" s="78"/>
      <c r="ACG153" s="78"/>
      <c r="ACH153" s="78"/>
      <c r="ACI153" s="78"/>
      <c r="ACJ153" s="78"/>
      <c r="ACK153" s="78"/>
      <c r="ACL153" s="78"/>
      <c r="ACM153" s="78"/>
      <c r="ACN153" s="78"/>
      <c r="ACO153" s="78"/>
      <c r="ACP153" s="78"/>
      <c r="ACQ153" s="78"/>
      <c r="ACR153" s="78"/>
      <c r="ACS153" s="78"/>
      <c r="ACT153" s="78"/>
      <c r="ACU153" s="78"/>
      <c r="ACV153" s="78"/>
      <c r="ACW153" s="78"/>
      <c r="ACX153" s="78"/>
      <c r="ACY153" s="78"/>
      <c r="ACZ153" s="78"/>
      <c r="ADA153" s="78"/>
      <c r="ADB153" s="78"/>
      <c r="ADC153" s="78"/>
      <c r="ADD153" s="78"/>
      <c r="ADE153" s="78"/>
      <c r="ADF153" s="78"/>
      <c r="ADG153" s="78"/>
      <c r="ADH153" s="78"/>
      <c r="ADI153" s="78"/>
      <c r="ADJ153" s="78"/>
      <c r="ADK153" s="78"/>
      <c r="ADL153" s="78"/>
      <c r="ADM153" s="78"/>
      <c r="ADN153" s="78"/>
      <c r="ADO153" s="78"/>
      <c r="ADP153" s="78"/>
      <c r="ADQ153" s="78"/>
      <c r="ADR153" s="78"/>
      <c r="ADS153" s="78"/>
      <c r="ADT153" s="78"/>
      <c r="ADU153" s="78"/>
      <c r="ADV153" s="78"/>
      <c r="ADW153" s="78"/>
      <c r="ADX153" s="78"/>
      <c r="ADY153" s="78"/>
      <c r="ADZ153" s="78"/>
      <c r="AEA153" s="78"/>
      <c r="AEB153" s="78"/>
      <c r="AEC153" s="78"/>
      <c r="AED153" s="78"/>
      <c r="AEE153" s="78"/>
      <c r="AEF153" s="78"/>
      <c r="AEG153" s="78"/>
      <c r="AEH153" s="78"/>
      <c r="AEI153" s="78"/>
      <c r="AEJ153" s="78"/>
      <c r="AEK153" s="78"/>
      <c r="AEL153" s="78"/>
      <c r="AEM153" s="78"/>
      <c r="AEN153" s="78"/>
      <c r="AEO153" s="78"/>
      <c r="AEP153" s="78"/>
      <c r="AEQ153" s="78"/>
      <c r="AER153" s="78"/>
      <c r="AES153" s="78"/>
      <c r="AET153" s="78"/>
      <c r="AEU153" s="78"/>
      <c r="AEV153" s="78"/>
      <c r="AEW153" s="78"/>
      <c r="AEX153" s="78"/>
      <c r="AEY153" s="78"/>
      <c r="AEZ153" s="78"/>
      <c r="AFA153" s="78"/>
      <c r="AFB153" s="78"/>
      <c r="AFC153" s="78"/>
      <c r="AFD153" s="78"/>
      <c r="AFE153" s="78"/>
      <c r="AFF153" s="78"/>
      <c r="AFG153" s="78"/>
      <c r="AFH153" s="78"/>
      <c r="AFI153" s="78"/>
      <c r="AFJ153" s="78"/>
      <c r="AFK153" s="78"/>
      <c r="AFL153" s="78"/>
      <c r="AFM153" s="78"/>
      <c r="AFN153" s="78"/>
      <c r="AFO153" s="78"/>
      <c r="AFP153" s="78"/>
      <c r="AFQ153" s="78"/>
      <c r="AFR153" s="78"/>
      <c r="AFS153" s="78"/>
      <c r="AFT153" s="78"/>
      <c r="AFU153" s="78"/>
      <c r="AFV153" s="78"/>
      <c r="AFW153" s="78"/>
      <c r="AFX153" s="78"/>
      <c r="AFY153" s="78"/>
      <c r="AFZ153" s="78"/>
      <c r="AGA153" s="78"/>
      <c r="AGB153" s="78"/>
      <c r="AGC153" s="78"/>
      <c r="AGD153" s="78"/>
      <c r="AGE153" s="78"/>
      <c r="AGF153" s="78"/>
      <c r="AGG153" s="78"/>
      <c r="AGH153" s="78"/>
      <c r="AGI153" s="78"/>
      <c r="AGJ153" s="78"/>
      <c r="AGK153" s="78"/>
      <c r="AGL153" s="78"/>
      <c r="AGM153" s="78"/>
      <c r="AGN153" s="78"/>
      <c r="AGO153" s="78"/>
      <c r="AGP153" s="78"/>
      <c r="AGQ153" s="78"/>
      <c r="AGR153" s="78"/>
      <c r="AGS153" s="78"/>
      <c r="AGT153" s="78"/>
      <c r="AGU153" s="78"/>
      <c r="AGV153" s="78"/>
      <c r="AGW153" s="78"/>
      <c r="AGX153" s="78"/>
      <c r="AGY153" s="78"/>
      <c r="AGZ153" s="78"/>
      <c r="AHA153" s="78"/>
      <c r="AHB153" s="78"/>
      <c r="AHC153" s="78"/>
      <c r="AHD153" s="78"/>
      <c r="AHE153" s="78"/>
      <c r="AHF153" s="78"/>
      <c r="AHG153" s="78"/>
      <c r="AHH153" s="78"/>
      <c r="AHI153" s="78"/>
      <c r="AHJ153" s="78"/>
      <c r="AHK153" s="78"/>
      <c r="AHL153" s="78"/>
      <c r="AHM153" s="78"/>
      <c r="AHN153" s="78"/>
      <c r="AHO153" s="78"/>
      <c r="AHP153" s="78"/>
      <c r="AHQ153" s="78"/>
      <c r="AHR153" s="78"/>
      <c r="AHS153" s="78"/>
      <c r="AHT153" s="78"/>
      <c r="AHU153" s="78"/>
      <c r="AHV153" s="78"/>
      <c r="AHW153" s="78"/>
      <c r="AHX153" s="78"/>
      <c r="AHY153" s="78"/>
      <c r="AHZ153" s="78"/>
      <c r="AIA153" s="78"/>
      <c r="AIB153" s="78"/>
      <c r="AIC153" s="78"/>
      <c r="AID153" s="78"/>
      <c r="AIE153" s="78"/>
      <c r="AIF153" s="78"/>
      <c r="AIG153" s="78"/>
      <c r="AIH153" s="78"/>
      <c r="AII153" s="78"/>
      <c r="AIJ153" s="78"/>
      <c r="AIK153" s="78"/>
      <c r="AIL153" s="78"/>
      <c r="AIM153" s="78"/>
      <c r="AIN153" s="78"/>
      <c r="AIO153" s="78"/>
      <c r="AIP153" s="78"/>
      <c r="AIQ153" s="78"/>
      <c r="AIR153" s="78"/>
      <c r="AIS153" s="78"/>
      <c r="AIT153" s="78"/>
      <c r="AIU153" s="78"/>
      <c r="AIV153" s="78"/>
      <c r="AIW153" s="78"/>
      <c r="AIX153" s="78"/>
      <c r="AIY153" s="78"/>
      <c r="AIZ153" s="78"/>
      <c r="AJA153" s="78"/>
      <c r="AJB153" s="78"/>
      <c r="AJC153" s="78"/>
      <c r="AJD153" s="78"/>
      <c r="AJE153" s="78"/>
      <c r="AJF153" s="78"/>
      <c r="AJG153" s="78"/>
      <c r="AJH153" s="78"/>
      <c r="AJI153" s="78"/>
      <c r="AJJ153" s="78"/>
      <c r="AJK153" s="78"/>
      <c r="AJL153" s="78"/>
      <c r="AJM153" s="78"/>
      <c r="AJN153" s="78"/>
      <c r="AJO153" s="78"/>
      <c r="AJP153" s="78"/>
      <c r="AJQ153" s="78"/>
      <c r="AJR153" s="78"/>
      <c r="AJS153" s="78"/>
      <c r="AJT153" s="78"/>
      <c r="AJU153" s="78"/>
      <c r="AJV153" s="78"/>
      <c r="AJW153" s="78"/>
      <c r="AJX153" s="78"/>
      <c r="AJY153" s="78"/>
      <c r="AJZ153" s="78"/>
      <c r="AKA153" s="78"/>
      <c r="AKB153" s="78"/>
      <c r="AKC153" s="78"/>
      <c r="AKD153" s="78"/>
      <c r="AKE153" s="78"/>
      <c r="AKF153" s="78"/>
      <c r="AKG153" s="78"/>
      <c r="AKH153" s="78"/>
      <c r="AKI153" s="78"/>
      <c r="AKJ153" s="78"/>
      <c r="AKK153" s="78"/>
      <c r="AKL153" s="78"/>
      <c r="AKM153" s="78"/>
      <c r="AKN153" s="78"/>
      <c r="AKO153" s="78"/>
      <c r="AKP153" s="78"/>
      <c r="AKQ153" s="78"/>
      <c r="AKR153" s="78"/>
      <c r="AKS153" s="78"/>
      <c r="AKT153" s="78"/>
      <c r="AKU153" s="78"/>
      <c r="AKV153" s="78"/>
      <c r="AKW153" s="78"/>
      <c r="AKX153" s="78"/>
      <c r="AKY153" s="78"/>
      <c r="AKZ153" s="78"/>
      <c r="ALA153" s="78"/>
      <c r="ALB153" s="78"/>
      <c r="ALC153" s="78"/>
      <c r="ALD153" s="78"/>
      <c r="ALE153" s="78"/>
      <c r="ALF153" s="78"/>
      <c r="ALG153" s="78"/>
      <c r="ALH153" s="78"/>
      <c r="ALI153" s="78"/>
      <c r="ALJ153" s="78"/>
      <c r="ALK153" s="78"/>
      <c r="ALL153" s="78"/>
      <c r="ALM153" s="78"/>
      <c r="ALN153" s="78"/>
      <c r="ALO153" s="78"/>
      <c r="ALP153" s="78"/>
      <c r="ALQ153" s="78"/>
      <c r="ALR153" s="78"/>
      <c r="ALS153" s="78"/>
      <c r="ALT153" s="78"/>
      <c r="ALU153" s="78"/>
      <c r="ALV153" s="78"/>
      <c r="ALW153" s="78"/>
      <c r="ALX153" s="78"/>
      <c r="ALY153" s="78"/>
      <c r="ALZ153" s="78"/>
      <c r="AMA153" s="78"/>
      <c r="AMB153" s="78"/>
      <c r="AMC153" s="78"/>
      <c r="AMD153" s="78"/>
      <c r="AME153" s="78"/>
      <c r="AMF153" s="78"/>
      <c r="AMG153" s="78"/>
      <c r="AMH153" s="78"/>
      <c r="AMI153" s="78"/>
      <c r="AMJ153" s="78"/>
      <c r="AMK153" s="78"/>
    </row>
    <row r="154" spans="1:1025" s="79" customFormat="1" ht="39.75" customHeight="1">
      <c r="A154" s="72">
        <v>122</v>
      </c>
      <c r="B154" s="72">
        <v>13</v>
      </c>
      <c r="C154" s="62" t="s">
        <v>894</v>
      </c>
      <c r="D154" s="62" t="s">
        <v>97</v>
      </c>
      <c r="E154" s="62" t="s">
        <v>267</v>
      </c>
      <c r="F154" s="63"/>
      <c r="G154" s="62" t="s">
        <v>895</v>
      </c>
      <c r="H154" s="63">
        <v>6.8</v>
      </c>
      <c r="I154" s="63">
        <v>6.8</v>
      </c>
      <c r="J154" s="19">
        <v>1</v>
      </c>
      <c r="K154" s="62"/>
      <c r="L154" s="78"/>
      <c r="M154" s="92"/>
      <c r="N154" s="62" t="s">
        <v>906</v>
      </c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78"/>
      <c r="EW154" s="78"/>
      <c r="EX154" s="78"/>
      <c r="EY154" s="78"/>
      <c r="EZ154" s="78"/>
      <c r="FA154" s="78"/>
      <c r="FB154" s="78"/>
      <c r="FC154" s="78"/>
      <c r="FD154" s="78"/>
      <c r="FE154" s="78"/>
      <c r="FF154" s="78"/>
      <c r="FG154" s="78"/>
      <c r="FH154" s="78"/>
      <c r="FI154" s="78"/>
      <c r="FJ154" s="78"/>
      <c r="FK154" s="78"/>
      <c r="FL154" s="78"/>
      <c r="FM154" s="78"/>
      <c r="FN154" s="78"/>
      <c r="FO154" s="78"/>
      <c r="FP154" s="78"/>
      <c r="FQ154" s="78"/>
      <c r="FR154" s="78"/>
      <c r="FS154" s="78"/>
      <c r="FT154" s="78"/>
      <c r="FU154" s="78"/>
      <c r="FV154" s="78"/>
      <c r="FW154" s="78"/>
      <c r="FX154" s="78"/>
      <c r="FY154" s="78"/>
      <c r="FZ154" s="78"/>
      <c r="GA154" s="78"/>
      <c r="GB154" s="78"/>
      <c r="GC154" s="78"/>
      <c r="GD154" s="78"/>
      <c r="GE154" s="78"/>
      <c r="GF154" s="78"/>
      <c r="GG154" s="78"/>
      <c r="GH154" s="78"/>
      <c r="GI154" s="78"/>
      <c r="GJ154" s="78"/>
      <c r="GK154" s="78"/>
      <c r="GL154" s="78"/>
      <c r="GM154" s="78"/>
      <c r="GN154" s="78"/>
      <c r="GO154" s="78"/>
      <c r="GP154" s="78"/>
      <c r="GQ154" s="78"/>
      <c r="GR154" s="78"/>
      <c r="GS154" s="78"/>
      <c r="GT154" s="78"/>
      <c r="GU154" s="78"/>
      <c r="GV154" s="78"/>
      <c r="GW154" s="78"/>
      <c r="GX154" s="78"/>
      <c r="GY154" s="78"/>
      <c r="GZ154" s="78"/>
      <c r="HA154" s="78"/>
      <c r="HB154" s="78"/>
      <c r="HC154" s="78"/>
      <c r="HD154" s="78"/>
      <c r="HE154" s="78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78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78"/>
      <c r="IK154" s="78"/>
      <c r="IL154" s="78"/>
      <c r="IM154" s="78"/>
      <c r="IN154" s="78"/>
      <c r="IO154" s="78"/>
      <c r="IP154" s="78"/>
      <c r="IQ154" s="78"/>
      <c r="IR154" s="78"/>
      <c r="IS154" s="78"/>
      <c r="IT154" s="78"/>
      <c r="IU154" s="78"/>
      <c r="IV154" s="78"/>
      <c r="IW154" s="78"/>
      <c r="IX154" s="78"/>
      <c r="IY154" s="78"/>
      <c r="IZ154" s="78"/>
      <c r="JA154" s="78"/>
      <c r="JB154" s="78"/>
      <c r="JC154" s="78"/>
      <c r="JD154" s="78"/>
      <c r="JE154" s="78"/>
      <c r="JF154" s="78"/>
      <c r="JG154" s="78"/>
      <c r="JH154" s="78"/>
      <c r="JI154" s="78"/>
      <c r="JJ154" s="78"/>
      <c r="JK154" s="78"/>
      <c r="JL154" s="78"/>
      <c r="JM154" s="78"/>
      <c r="JN154" s="78"/>
      <c r="JO154" s="78"/>
      <c r="JP154" s="78"/>
      <c r="JQ154" s="78"/>
      <c r="JR154" s="78"/>
      <c r="JS154" s="78"/>
      <c r="JT154" s="78"/>
      <c r="JU154" s="78"/>
      <c r="JV154" s="78"/>
      <c r="JW154" s="78"/>
      <c r="JX154" s="78"/>
      <c r="JY154" s="78"/>
      <c r="JZ154" s="78"/>
      <c r="KA154" s="78"/>
      <c r="KB154" s="78"/>
      <c r="KC154" s="78"/>
      <c r="KD154" s="78"/>
      <c r="KE154" s="78"/>
      <c r="KF154" s="78"/>
      <c r="KG154" s="78"/>
      <c r="KH154" s="78"/>
      <c r="KI154" s="78"/>
      <c r="KJ154" s="78"/>
      <c r="KK154" s="78"/>
      <c r="KL154" s="78"/>
      <c r="KM154" s="78"/>
      <c r="KN154" s="78"/>
      <c r="KO154" s="78"/>
      <c r="KP154" s="78"/>
      <c r="KQ154" s="78"/>
      <c r="KR154" s="78"/>
      <c r="KS154" s="78"/>
      <c r="KT154" s="78"/>
      <c r="KU154" s="78"/>
      <c r="KV154" s="78"/>
      <c r="KW154" s="78"/>
      <c r="KX154" s="78"/>
      <c r="KY154" s="78"/>
      <c r="KZ154" s="78"/>
      <c r="LA154" s="78"/>
      <c r="LB154" s="78"/>
      <c r="LC154" s="78"/>
      <c r="LD154" s="78"/>
      <c r="LE154" s="78"/>
      <c r="LF154" s="78"/>
      <c r="LG154" s="78"/>
      <c r="LH154" s="78"/>
      <c r="LI154" s="78"/>
      <c r="LJ154" s="78"/>
      <c r="LK154" s="78"/>
      <c r="LL154" s="78"/>
      <c r="LM154" s="78"/>
      <c r="LN154" s="78"/>
      <c r="LO154" s="78"/>
      <c r="LP154" s="78"/>
      <c r="LQ154" s="78"/>
      <c r="LR154" s="78"/>
      <c r="LS154" s="78"/>
      <c r="LT154" s="78"/>
      <c r="LU154" s="78"/>
      <c r="LV154" s="78"/>
      <c r="LW154" s="78"/>
      <c r="LX154" s="78"/>
      <c r="LY154" s="78"/>
      <c r="LZ154" s="78"/>
      <c r="MA154" s="78"/>
      <c r="MB154" s="78"/>
      <c r="MC154" s="78"/>
      <c r="MD154" s="78"/>
      <c r="ME154" s="78"/>
      <c r="MF154" s="78"/>
      <c r="MG154" s="78"/>
      <c r="MH154" s="78"/>
      <c r="MI154" s="78"/>
      <c r="MJ154" s="78"/>
      <c r="MK154" s="78"/>
      <c r="ML154" s="78"/>
      <c r="MM154" s="78"/>
      <c r="MN154" s="78"/>
      <c r="MO154" s="78"/>
      <c r="MP154" s="78"/>
      <c r="MQ154" s="78"/>
      <c r="MR154" s="78"/>
      <c r="MS154" s="78"/>
      <c r="MT154" s="78"/>
      <c r="MU154" s="78"/>
      <c r="MV154" s="78"/>
      <c r="MW154" s="78"/>
      <c r="MX154" s="78"/>
      <c r="MY154" s="78"/>
      <c r="MZ154" s="78"/>
      <c r="NA154" s="78"/>
      <c r="NB154" s="78"/>
      <c r="NC154" s="78"/>
      <c r="ND154" s="78"/>
      <c r="NE154" s="78"/>
      <c r="NF154" s="78"/>
      <c r="NG154" s="78"/>
      <c r="NH154" s="78"/>
      <c r="NI154" s="78"/>
      <c r="NJ154" s="78"/>
      <c r="NK154" s="78"/>
      <c r="NL154" s="78"/>
      <c r="NM154" s="78"/>
      <c r="NN154" s="78"/>
      <c r="NO154" s="78"/>
      <c r="NP154" s="78"/>
      <c r="NQ154" s="78"/>
      <c r="NR154" s="78"/>
      <c r="NS154" s="78"/>
      <c r="NT154" s="78"/>
      <c r="NU154" s="78"/>
      <c r="NV154" s="78"/>
      <c r="NW154" s="78"/>
      <c r="NX154" s="78"/>
      <c r="NY154" s="78"/>
      <c r="NZ154" s="78"/>
      <c r="OA154" s="78"/>
      <c r="OB154" s="78"/>
      <c r="OC154" s="78"/>
      <c r="OD154" s="78"/>
      <c r="OE154" s="78"/>
      <c r="OF154" s="78"/>
      <c r="OG154" s="78"/>
      <c r="OH154" s="78"/>
      <c r="OI154" s="78"/>
      <c r="OJ154" s="78"/>
      <c r="OK154" s="78"/>
      <c r="OL154" s="78"/>
      <c r="OM154" s="78"/>
      <c r="ON154" s="78"/>
      <c r="OO154" s="78"/>
      <c r="OP154" s="78"/>
      <c r="OQ154" s="78"/>
      <c r="OR154" s="78"/>
      <c r="OS154" s="78"/>
      <c r="OT154" s="78"/>
      <c r="OU154" s="78"/>
      <c r="OV154" s="78"/>
      <c r="OW154" s="78"/>
      <c r="OX154" s="78"/>
      <c r="OY154" s="78"/>
      <c r="OZ154" s="78"/>
      <c r="PA154" s="78"/>
      <c r="PB154" s="78"/>
      <c r="PC154" s="78"/>
      <c r="PD154" s="78"/>
      <c r="PE154" s="78"/>
      <c r="PF154" s="78"/>
      <c r="PG154" s="78"/>
      <c r="PH154" s="78"/>
      <c r="PI154" s="78"/>
      <c r="PJ154" s="78"/>
      <c r="PK154" s="78"/>
      <c r="PL154" s="78"/>
      <c r="PM154" s="78"/>
      <c r="PN154" s="78"/>
      <c r="PO154" s="78"/>
      <c r="PP154" s="78"/>
      <c r="PQ154" s="78"/>
      <c r="PR154" s="78"/>
      <c r="PS154" s="78"/>
      <c r="PT154" s="78"/>
      <c r="PU154" s="78"/>
      <c r="PV154" s="78"/>
      <c r="PW154" s="78"/>
      <c r="PX154" s="78"/>
      <c r="PY154" s="78"/>
      <c r="PZ154" s="78"/>
      <c r="QA154" s="78"/>
      <c r="QB154" s="78"/>
      <c r="QC154" s="78"/>
      <c r="QD154" s="78"/>
      <c r="QE154" s="78"/>
      <c r="QF154" s="78"/>
      <c r="QG154" s="78"/>
      <c r="QH154" s="78"/>
      <c r="QI154" s="78"/>
      <c r="QJ154" s="78"/>
      <c r="QK154" s="78"/>
      <c r="QL154" s="78"/>
      <c r="QM154" s="78"/>
      <c r="QN154" s="78"/>
      <c r="QO154" s="78"/>
      <c r="QP154" s="78"/>
      <c r="QQ154" s="78"/>
      <c r="QR154" s="78"/>
      <c r="QS154" s="78"/>
      <c r="QT154" s="78"/>
      <c r="QU154" s="78"/>
      <c r="QV154" s="78"/>
      <c r="QW154" s="78"/>
      <c r="QX154" s="78"/>
      <c r="QY154" s="78"/>
      <c r="QZ154" s="78"/>
      <c r="RA154" s="78"/>
      <c r="RB154" s="78"/>
      <c r="RC154" s="78"/>
      <c r="RD154" s="78"/>
      <c r="RE154" s="78"/>
      <c r="RF154" s="78"/>
      <c r="RG154" s="78"/>
      <c r="RH154" s="78"/>
      <c r="RI154" s="78"/>
      <c r="RJ154" s="78"/>
      <c r="RK154" s="78"/>
      <c r="RL154" s="78"/>
      <c r="RM154" s="78"/>
      <c r="RN154" s="78"/>
      <c r="RO154" s="78"/>
      <c r="RP154" s="78"/>
      <c r="RQ154" s="78"/>
      <c r="RR154" s="78"/>
      <c r="RS154" s="78"/>
      <c r="RT154" s="78"/>
      <c r="RU154" s="78"/>
      <c r="RV154" s="78"/>
      <c r="RW154" s="78"/>
      <c r="RX154" s="78"/>
      <c r="RY154" s="78"/>
      <c r="RZ154" s="78"/>
      <c r="SA154" s="78"/>
      <c r="SB154" s="78"/>
      <c r="SC154" s="78"/>
      <c r="SD154" s="78"/>
      <c r="SE154" s="78"/>
      <c r="SF154" s="78"/>
      <c r="SG154" s="78"/>
      <c r="SH154" s="78"/>
      <c r="SI154" s="78"/>
      <c r="SJ154" s="78"/>
      <c r="SK154" s="78"/>
      <c r="SL154" s="78"/>
      <c r="SM154" s="78"/>
      <c r="SN154" s="78"/>
      <c r="SO154" s="78"/>
      <c r="SP154" s="78"/>
      <c r="SQ154" s="78"/>
      <c r="SR154" s="78"/>
      <c r="SS154" s="78"/>
      <c r="ST154" s="78"/>
      <c r="SU154" s="78"/>
      <c r="SV154" s="78"/>
      <c r="SW154" s="78"/>
      <c r="SX154" s="78"/>
      <c r="SY154" s="78"/>
      <c r="SZ154" s="78"/>
      <c r="TA154" s="78"/>
      <c r="TB154" s="78"/>
      <c r="TC154" s="78"/>
      <c r="TD154" s="78"/>
      <c r="TE154" s="78"/>
      <c r="TF154" s="78"/>
      <c r="TG154" s="78"/>
      <c r="TH154" s="78"/>
      <c r="TI154" s="78"/>
      <c r="TJ154" s="78"/>
      <c r="TK154" s="78"/>
      <c r="TL154" s="78"/>
      <c r="TM154" s="78"/>
      <c r="TN154" s="78"/>
      <c r="TO154" s="78"/>
      <c r="TP154" s="78"/>
      <c r="TQ154" s="78"/>
      <c r="TR154" s="78"/>
      <c r="TS154" s="78"/>
      <c r="TT154" s="78"/>
      <c r="TU154" s="78"/>
      <c r="TV154" s="78"/>
      <c r="TW154" s="78"/>
      <c r="TX154" s="78"/>
      <c r="TY154" s="78"/>
      <c r="TZ154" s="78"/>
      <c r="UA154" s="78"/>
      <c r="UB154" s="78"/>
      <c r="UC154" s="78"/>
      <c r="UD154" s="78"/>
      <c r="UE154" s="78"/>
      <c r="UF154" s="78"/>
      <c r="UG154" s="78"/>
      <c r="UH154" s="78"/>
      <c r="UI154" s="78"/>
      <c r="UJ154" s="78"/>
      <c r="UK154" s="78"/>
      <c r="UL154" s="78"/>
      <c r="UM154" s="78"/>
      <c r="UN154" s="78"/>
      <c r="UO154" s="78"/>
      <c r="UP154" s="78"/>
      <c r="UQ154" s="78"/>
      <c r="UR154" s="78"/>
      <c r="US154" s="78"/>
      <c r="UT154" s="78"/>
      <c r="UU154" s="78"/>
      <c r="UV154" s="78"/>
      <c r="UW154" s="78"/>
      <c r="UX154" s="78"/>
      <c r="UY154" s="78"/>
      <c r="UZ154" s="78"/>
      <c r="VA154" s="78"/>
      <c r="VB154" s="78"/>
      <c r="VC154" s="78"/>
      <c r="VD154" s="78"/>
      <c r="VE154" s="78"/>
      <c r="VF154" s="78"/>
      <c r="VG154" s="78"/>
      <c r="VH154" s="78"/>
      <c r="VI154" s="78"/>
      <c r="VJ154" s="78"/>
      <c r="VK154" s="78"/>
      <c r="VL154" s="78"/>
      <c r="VM154" s="78"/>
      <c r="VN154" s="78"/>
      <c r="VO154" s="78"/>
      <c r="VP154" s="78"/>
      <c r="VQ154" s="78"/>
      <c r="VR154" s="78"/>
      <c r="VS154" s="78"/>
      <c r="VT154" s="78"/>
      <c r="VU154" s="78"/>
      <c r="VV154" s="78"/>
      <c r="VW154" s="78"/>
      <c r="VX154" s="78"/>
      <c r="VY154" s="78"/>
      <c r="VZ154" s="78"/>
      <c r="WA154" s="78"/>
      <c r="WB154" s="78"/>
      <c r="WC154" s="78"/>
      <c r="WD154" s="78"/>
      <c r="WE154" s="78"/>
      <c r="WF154" s="78"/>
      <c r="WG154" s="78"/>
      <c r="WH154" s="78"/>
      <c r="WI154" s="78"/>
      <c r="WJ154" s="78"/>
      <c r="WK154" s="78"/>
      <c r="WL154" s="78"/>
      <c r="WM154" s="78"/>
      <c r="WN154" s="78"/>
      <c r="WO154" s="78"/>
      <c r="WP154" s="78"/>
      <c r="WQ154" s="78"/>
      <c r="WR154" s="78"/>
      <c r="WS154" s="78"/>
      <c r="WT154" s="78"/>
      <c r="WU154" s="78"/>
      <c r="WV154" s="78"/>
      <c r="WW154" s="78"/>
      <c r="WX154" s="78"/>
      <c r="WY154" s="78"/>
      <c r="WZ154" s="78"/>
      <c r="XA154" s="78"/>
      <c r="XB154" s="78"/>
      <c r="XC154" s="78"/>
      <c r="XD154" s="78"/>
      <c r="XE154" s="78"/>
      <c r="XF154" s="78"/>
      <c r="XG154" s="78"/>
      <c r="XH154" s="78"/>
      <c r="XI154" s="78"/>
      <c r="XJ154" s="78"/>
      <c r="XK154" s="78"/>
      <c r="XL154" s="78"/>
      <c r="XM154" s="78"/>
      <c r="XN154" s="78"/>
      <c r="XO154" s="78"/>
      <c r="XP154" s="78"/>
      <c r="XQ154" s="78"/>
      <c r="XR154" s="78"/>
      <c r="XS154" s="78"/>
      <c r="XT154" s="78"/>
      <c r="XU154" s="78"/>
      <c r="XV154" s="78"/>
      <c r="XW154" s="78"/>
      <c r="XX154" s="78"/>
      <c r="XY154" s="78"/>
      <c r="XZ154" s="78"/>
      <c r="YA154" s="78"/>
      <c r="YB154" s="78"/>
      <c r="YC154" s="78"/>
      <c r="YD154" s="78"/>
      <c r="YE154" s="78"/>
      <c r="YF154" s="78"/>
      <c r="YG154" s="78"/>
      <c r="YH154" s="78"/>
      <c r="YI154" s="78"/>
      <c r="YJ154" s="78"/>
      <c r="YK154" s="78"/>
      <c r="YL154" s="78"/>
      <c r="YM154" s="78"/>
      <c r="YN154" s="78"/>
      <c r="YO154" s="78"/>
      <c r="YP154" s="78"/>
      <c r="YQ154" s="78"/>
      <c r="YR154" s="78"/>
      <c r="YS154" s="78"/>
      <c r="YT154" s="78"/>
      <c r="YU154" s="78"/>
      <c r="YV154" s="78"/>
      <c r="YW154" s="78"/>
      <c r="YX154" s="78"/>
      <c r="YY154" s="78"/>
      <c r="YZ154" s="78"/>
      <c r="ZA154" s="78"/>
      <c r="ZB154" s="78"/>
      <c r="ZC154" s="78"/>
      <c r="ZD154" s="78"/>
      <c r="ZE154" s="78"/>
      <c r="ZF154" s="78"/>
      <c r="ZG154" s="78"/>
      <c r="ZH154" s="78"/>
      <c r="ZI154" s="78"/>
      <c r="ZJ154" s="78"/>
      <c r="ZK154" s="78"/>
      <c r="ZL154" s="78"/>
      <c r="ZM154" s="78"/>
      <c r="ZN154" s="78"/>
      <c r="ZO154" s="78"/>
      <c r="ZP154" s="78"/>
      <c r="ZQ154" s="78"/>
      <c r="ZR154" s="78"/>
      <c r="ZS154" s="78"/>
      <c r="ZT154" s="78"/>
      <c r="ZU154" s="78"/>
      <c r="ZV154" s="78"/>
      <c r="ZW154" s="78"/>
      <c r="ZX154" s="78"/>
      <c r="ZY154" s="78"/>
      <c r="ZZ154" s="78"/>
      <c r="AAA154" s="78"/>
      <c r="AAB154" s="78"/>
      <c r="AAC154" s="78"/>
      <c r="AAD154" s="78"/>
      <c r="AAE154" s="78"/>
      <c r="AAF154" s="78"/>
      <c r="AAG154" s="78"/>
      <c r="AAH154" s="78"/>
      <c r="AAI154" s="78"/>
      <c r="AAJ154" s="78"/>
      <c r="AAK154" s="78"/>
      <c r="AAL154" s="78"/>
      <c r="AAM154" s="78"/>
      <c r="AAN154" s="78"/>
      <c r="AAO154" s="78"/>
      <c r="AAP154" s="78"/>
      <c r="AAQ154" s="78"/>
      <c r="AAR154" s="78"/>
      <c r="AAS154" s="78"/>
      <c r="AAT154" s="78"/>
      <c r="AAU154" s="78"/>
      <c r="AAV154" s="78"/>
      <c r="AAW154" s="78"/>
      <c r="AAX154" s="78"/>
      <c r="AAY154" s="78"/>
      <c r="AAZ154" s="78"/>
      <c r="ABA154" s="78"/>
      <c r="ABB154" s="78"/>
      <c r="ABC154" s="78"/>
      <c r="ABD154" s="78"/>
      <c r="ABE154" s="78"/>
      <c r="ABF154" s="78"/>
      <c r="ABG154" s="78"/>
      <c r="ABH154" s="78"/>
      <c r="ABI154" s="78"/>
      <c r="ABJ154" s="78"/>
      <c r="ABK154" s="78"/>
      <c r="ABL154" s="78"/>
      <c r="ABM154" s="78"/>
      <c r="ABN154" s="78"/>
      <c r="ABO154" s="78"/>
      <c r="ABP154" s="78"/>
      <c r="ABQ154" s="78"/>
      <c r="ABR154" s="78"/>
      <c r="ABS154" s="78"/>
      <c r="ABT154" s="78"/>
      <c r="ABU154" s="78"/>
      <c r="ABV154" s="78"/>
      <c r="ABW154" s="78"/>
      <c r="ABX154" s="78"/>
      <c r="ABY154" s="78"/>
      <c r="ABZ154" s="78"/>
      <c r="ACA154" s="78"/>
      <c r="ACB154" s="78"/>
      <c r="ACC154" s="78"/>
      <c r="ACD154" s="78"/>
      <c r="ACE154" s="78"/>
      <c r="ACF154" s="78"/>
      <c r="ACG154" s="78"/>
      <c r="ACH154" s="78"/>
      <c r="ACI154" s="78"/>
      <c r="ACJ154" s="78"/>
      <c r="ACK154" s="78"/>
      <c r="ACL154" s="78"/>
      <c r="ACM154" s="78"/>
      <c r="ACN154" s="78"/>
      <c r="ACO154" s="78"/>
      <c r="ACP154" s="78"/>
      <c r="ACQ154" s="78"/>
      <c r="ACR154" s="78"/>
      <c r="ACS154" s="78"/>
      <c r="ACT154" s="78"/>
      <c r="ACU154" s="78"/>
      <c r="ACV154" s="78"/>
      <c r="ACW154" s="78"/>
      <c r="ACX154" s="78"/>
      <c r="ACY154" s="78"/>
      <c r="ACZ154" s="78"/>
      <c r="ADA154" s="78"/>
      <c r="ADB154" s="78"/>
      <c r="ADC154" s="78"/>
      <c r="ADD154" s="78"/>
      <c r="ADE154" s="78"/>
      <c r="ADF154" s="78"/>
      <c r="ADG154" s="78"/>
      <c r="ADH154" s="78"/>
      <c r="ADI154" s="78"/>
      <c r="ADJ154" s="78"/>
      <c r="ADK154" s="78"/>
      <c r="ADL154" s="78"/>
      <c r="ADM154" s="78"/>
      <c r="ADN154" s="78"/>
      <c r="ADO154" s="78"/>
      <c r="ADP154" s="78"/>
      <c r="ADQ154" s="78"/>
      <c r="ADR154" s="78"/>
      <c r="ADS154" s="78"/>
      <c r="ADT154" s="78"/>
      <c r="ADU154" s="78"/>
      <c r="ADV154" s="78"/>
      <c r="ADW154" s="78"/>
      <c r="ADX154" s="78"/>
      <c r="ADY154" s="78"/>
      <c r="ADZ154" s="78"/>
      <c r="AEA154" s="78"/>
      <c r="AEB154" s="78"/>
      <c r="AEC154" s="78"/>
      <c r="AED154" s="78"/>
      <c r="AEE154" s="78"/>
      <c r="AEF154" s="78"/>
      <c r="AEG154" s="78"/>
      <c r="AEH154" s="78"/>
      <c r="AEI154" s="78"/>
      <c r="AEJ154" s="78"/>
      <c r="AEK154" s="78"/>
      <c r="AEL154" s="78"/>
      <c r="AEM154" s="78"/>
      <c r="AEN154" s="78"/>
      <c r="AEO154" s="78"/>
      <c r="AEP154" s="78"/>
      <c r="AEQ154" s="78"/>
      <c r="AER154" s="78"/>
      <c r="AES154" s="78"/>
      <c r="AET154" s="78"/>
      <c r="AEU154" s="78"/>
      <c r="AEV154" s="78"/>
      <c r="AEW154" s="78"/>
      <c r="AEX154" s="78"/>
      <c r="AEY154" s="78"/>
      <c r="AEZ154" s="78"/>
      <c r="AFA154" s="78"/>
      <c r="AFB154" s="78"/>
      <c r="AFC154" s="78"/>
      <c r="AFD154" s="78"/>
      <c r="AFE154" s="78"/>
      <c r="AFF154" s="78"/>
      <c r="AFG154" s="78"/>
      <c r="AFH154" s="78"/>
      <c r="AFI154" s="78"/>
      <c r="AFJ154" s="78"/>
      <c r="AFK154" s="78"/>
      <c r="AFL154" s="78"/>
      <c r="AFM154" s="78"/>
      <c r="AFN154" s="78"/>
      <c r="AFO154" s="78"/>
      <c r="AFP154" s="78"/>
      <c r="AFQ154" s="78"/>
      <c r="AFR154" s="78"/>
      <c r="AFS154" s="78"/>
      <c r="AFT154" s="78"/>
      <c r="AFU154" s="78"/>
      <c r="AFV154" s="78"/>
      <c r="AFW154" s="78"/>
      <c r="AFX154" s="78"/>
      <c r="AFY154" s="78"/>
      <c r="AFZ154" s="78"/>
      <c r="AGA154" s="78"/>
      <c r="AGB154" s="78"/>
      <c r="AGC154" s="78"/>
      <c r="AGD154" s="78"/>
      <c r="AGE154" s="78"/>
      <c r="AGF154" s="78"/>
      <c r="AGG154" s="78"/>
      <c r="AGH154" s="78"/>
      <c r="AGI154" s="78"/>
      <c r="AGJ154" s="78"/>
      <c r="AGK154" s="78"/>
      <c r="AGL154" s="78"/>
      <c r="AGM154" s="78"/>
      <c r="AGN154" s="78"/>
      <c r="AGO154" s="78"/>
      <c r="AGP154" s="78"/>
      <c r="AGQ154" s="78"/>
      <c r="AGR154" s="78"/>
      <c r="AGS154" s="78"/>
      <c r="AGT154" s="78"/>
      <c r="AGU154" s="78"/>
      <c r="AGV154" s="78"/>
      <c r="AGW154" s="78"/>
      <c r="AGX154" s="78"/>
      <c r="AGY154" s="78"/>
      <c r="AGZ154" s="78"/>
      <c r="AHA154" s="78"/>
      <c r="AHB154" s="78"/>
      <c r="AHC154" s="78"/>
      <c r="AHD154" s="78"/>
      <c r="AHE154" s="78"/>
      <c r="AHF154" s="78"/>
      <c r="AHG154" s="78"/>
      <c r="AHH154" s="78"/>
      <c r="AHI154" s="78"/>
      <c r="AHJ154" s="78"/>
      <c r="AHK154" s="78"/>
      <c r="AHL154" s="78"/>
      <c r="AHM154" s="78"/>
      <c r="AHN154" s="78"/>
      <c r="AHO154" s="78"/>
      <c r="AHP154" s="78"/>
      <c r="AHQ154" s="78"/>
      <c r="AHR154" s="78"/>
      <c r="AHS154" s="78"/>
      <c r="AHT154" s="78"/>
      <c r="AHU154" s="78"/>
      <c r="AHV154" s="78"/>
      <c r="AHW154" s="78"/>
      <c r="AHX154" s="78"/>
      <c r="AHY154" s="78"/>
      <c r="AHZ154" s="78"/>
      <c r="AIA154" s="78"/>
      <c r="AIB154" s="78"/>
      <c r="AIC154" s="78"/>
      <c r="AID154" s="78"/>
      <c r="AIE154" s="78"/>
      <c r="AIF154" s="78"/>
      <c r="AIG154" s="78"/>
      <c r="AIH154" s="78"/>
      <c r="AII154" s="78"/>
      <c r="AIJ154" s="78"/>
      <c r="AIK154" s="78"/>
      <c r="AIL154" s="78"/>
      <c r="AIM154" s="78"/>
      <c r="AIN154" s="78"/>
      <c r="AIO154" s="78"/>
      <c r="AIP154" s="78"/>
      <c r="AIQ154" s="78"/>
      <c r="AIR154" s="78"/>
      <c r="AIS154" s="78"/>
      <c r="AIT154" s="78"/>
      <c r="AIU154" s="78"/>
      <c r="AIV154" s="78"/>
      <c r="AIW154" s="78"/>
      <c r="AIX154" s="78"/>
      <c r="AIY154" s="78"/>
      <c r="AIZ154" s="78"/>
      <c r="AJA154" s="78"/>
      <c r="AJB154" s="78"/>
      <c r="AJC154" s="78"/>
      <c r="AJD154" s="78"/>
      <c r="AJE154" s="78"/>
      <c r="AJF154" s="78"/>
      <c r="AJG154" s="78"/>
      <c r="AJH154" s="78"/>
      <c r="AJI154" s="78"/>
      <c r="AJJ154" s="78"/>
      <c r="AJK154" s="78"/>
      <c r="AJL154" s="78"/>
      <c r="AJM154" s="78"/>
      <c r="AJN154" s="78"/>
      <c r="AJO154" s="78"/>
      <c r="AJP154" s="78"/>
      <c r="AJQ154" s="78"/>
      <c r="AJR154" s="78"/>
      <c r="AJS154" s="78"/>
      <c r="AJT154" s="78"/>
      <c r="AJU154" s="78"/>
      <c r="AJV154" s="78"/>
      <c r="AJW154" s="78"/>
      <c r="AJX154" s="78"/>
      <c r="AJY154" s="78"/>
      <c r="AJZ154" s="78"/>
      <c r="AKA154" s="78"/>
      <c r="AKB154" s="78"/>
      <c r="AKC154" s="78"/>
      <c r="AKD154" s="78"/>
      <c r="AKE154" s="78"/>
      <c r="AKF154" s="78"/>
      <c r="AKG154" s="78"/>
      <c r="AKH154" s="78"/>
      <c r="AKI154" s="78"/>
      <c r="AKJ154" s="78"/>
      <c r="AKK154" s="78"/>
      <c r="AKL154" s="78"/>
      <c r="AKM154" s="78"/>
      <c r="AKN154" s="78"/>
      <c r="AKO154" s="78"/>
      <c r="AKP154" s="78"/>
      <c r="AKQ154" s="78"/>
      <c r="AKR154" s="78"/>
      <c r="AKS154" s="78"/>
      <c r="AKT154" s="78"/>
      <c r="AKU154" s="78"/>
      <c r="AKV154" s="78"/>
      <c r="AKW154" s="78"/>
      <c r="AKX154" s="78"/>
      <c r="AKY154" s="78"/>
      <c r="AKZ154" s="78"/>
      <c r="ALA154" s="78"/>
      <c r="ALB154" s="78"/>
      <c r="ALC154" s="78"/>
      <c r="ALD154" s="78"/>
      <c r="ALE154" s="78"/>
      <c r="ALF154" s="78"/>
      <c r="ALG154" s="78"/>
      <c r="ALH154" s="78"/>
      <c r="ALI154" s="78"/>
      <c r="ALJ154" s="78"/>
      <c r="ALK154" s="78"/>
      <c r="ALL154" s="78"/>
      <c r="ALM154" s="78"/>
      <c r="ALN154" s="78"/>
      <c r="ALO154" s="78"/>
      <c r="ALP154" s="78"/>
      <c r="ALQ154" s="78"/>
      <c r="ALR154" s="78"/>
      <c r="ALS154" s="78"/>
      <c r="ALT154" s="78"/>
      <c r="ALU154" s="78"/>
      <c r="ALV154" s="78"/>
      <c r="ALW154" s="78"/>
      <c r="ALX154" s="78"/>
      <c r="ALY154" s="78"/>
      <c r="ALZ154" s="78"/>
      <c r="AMA154" s="78"/>
      <c r="AMB154" s="78"/>
      <c r="AMC154" s="78"/>
      <c r="AMD154" s="78"/>
      <c r="AME154" s="78"/>
      <c r="AMF154" s="78"/>
      <c r="AMG154" s="78"/>
      <c r="AMH154" s="78"/>
      <c r="AMI154" s="78"/>
      <c r="AMJ154" s="78"/>
      <c r="AMK154" s="78"/>
    </row>
    <row r="155" spans="1:1025" s="79" customFormat="1" ht="29.25" customHeight="1">
      <c r="A155" s="109">
        <v>123</v>
      </c>
      <c r="B155" s="72">
        <v>14</v>
      </c>
      <c r="C155" s="62" t="s">
        <v>350</v>
      </c>
      <c r="D155" s="62" t="s">
        <v>896</v>
      </c>
      <c r="E155" s="62" t="s">
        <v>271</v>
      </c>
      <c r="F155" s="63"/>
      <c r="G155" s="62" t="s">
        <v>127</v>
      </c>
      <c r="H155" s="96">
        <v>36</v>
      </c>
      <c r="I155" s="96">
        <v>15</v>
      </c>
      <c r="J155" s="19">
        <v>1</v>
      </c>
      <c r="K155" s="123"/>
      <c r="L155" s="78"/>
      <c r="M155" s="135"/>
      <c r="N155" s="62" t="s">
        <v>907</v>
      </c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78"/>
      <c r="EW155" s="78"/>
      <c r="EX155" s="78"/>
      <c r="EY155" s="78"/>
      <c r="EZ155" s="78"/>
      <c r="FA155" s="78"/>
      <c r="FB155" s="78"/>
      <c r="FC155" s="78"/>
      <c r="FD155" s="78"/>
      <c r="FE155" s="78"/>
      <c r="FF155" s="78"/>
      <c r="FG155" s="78"/>
      <c r="FH155" s="78"/>
      <c r="FI155" s="78"/>
      <c r="FJ155" s="78"/>
      <c r="FK155" s="78"/>
      <c r="FL155" s="78"/>
      <c r="FM155" s="78"/>
      <c r="FN155" s="78"/>
      <c r="FO155" s="78"/>
      <c r="FP155" s="78"/>
      <c r="FQ155" s="78"/>
      <c r="FR155" s="78"/>
      <c r="FS155" s="78"/>
      <c r="FT155" s="78"/>
      <c r="FU155" s="78"/>
      <c r="FV155" s="78"/>
      <c r="FW155" s="78"/>
      <c r="FX155" s="78"/>
      <c r="FY155" s="78"/>
      <c r="FZ155" s="78"/>
      <c r="GA155" s="78"/>
      <c r="GB155" s="78"/>
      <c r="GC155" s="78"/>
      <c r="GD155" s="78"/>
      <c r="GE155" s="78"/>
      <c r="GF155" s="78"/>
      <c r="GG155" s="78"/>
      <c r="GH155" s="78"/>
      <c r="GI155" s="78"/>
      <c r="GJ155" s="78"/>
      <c r="GK155" s="78"/>
      <c r="GL155" s="78"/>
      <c r="GM155" s="78"/>
      <c r="GN155" s="78"/>
      <c r="GO155" s="78"/>
      <c r="GP155" s="78"/>
      <c r="GQ155" s="78"/>
      <c r="GR155" s="78"/>
      <c r="GS155" s="78"/>
      <c r="GT155" s="78"/>
      <c r="GU155" s="78"/>
      <c r="GV155" s="78"/>
      <c r="GW155" s="78"/>
      <c r="GX155" s="78"/>
      <c r="GY155" s="78"/>
      <c r="GZ155" s="78"/>
      <c r="HA155" s="78"/>
      <c r="HB155" s="78"/>
      <c r="HC155" s="78"/>
      <c r="HD155" s="78"/>
      <c r="HE155" s="78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78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78"/>
      <c r="IK155" s="78"/>
      <c r="IL155" s="78"/>
      <c r="IM155" s="78"/>
      <c r="IN155" s="78"/>
      <c r="IO155" s="78"/>
      <c r="IP155" s="78"/>
      <c r="IQ155" s="78"/>
      <c r="IR155" s="78"/>
      <c r="IS155" s="78"/>
      <c r="IT155" s="78"/>
      <c r="IU155" s="78"/>
      <c r="IV155" s="78"/>
      <c r="IW155" s="78"/>
      <c r="IX155" s="78"/>
      <c r="IY155" s="78"/>
      <c r="IZ155" s="78"/>
      <c r="JA155" s="78"/>
      <c r="JB155" s="78"/>
      <c r="JC155" s="78"/>
      <c r="JD155" s="78"/>
      <c r="JE155" s="78"/>
      <c r="JF155" s="78"/>
      <c r="JG155" s="78"/>
      <c r="JH155" s="78"/>
      <c r="JI155" s="78"/>
      <c r="JJ155" s="78"/>
      <c r="JK155" s="78"/>
      <c r="JL155" s="78"/>
      <c r="JM155" s="78"/>
      <c r="JN155" s="78"/>
      <c r="JO155" s="78"/>
      <c r="JP155" s="78"/>
      <c r="JQ155" s="78"/>
      <c r="JR155" s="78"/>
      <c r="JS155" s="78"/>
      <c r="JT155" s="78"/>
      <c r="JU155" s="78"/>
      <c r="JV155" s="78"/>
      <c r="JW155" s="78"/>
      <c r="JX155" s="78"/>
      <c r="JY155" s="78"/>
      <c r="JZ155" s="78"/>
      <c r="KA155" s="78"/>
      <c r="KB155" s="78"/>
      <c r="KC155" s="78"/>
      <c r="KD155" s="78"/>
      <c r="KE155" s="78"/>
      <c r="KF155" s="78"/>
      <c r="KG155" s="78"/>
      <c r="KH155" s="78"/>
      <c r="KI155" s="78"/>
      <c r="KJ155" s="78"/>
      <c r="KK155" s="78"/>
      <c r="KL155" s="78"/>
      <c r="KM155" s="78"/>
      <c r="KN155" s="78"/>
      <c r="KO155" s="78"/>
      <c r="KP155" s="78"/>
      <c r="KQ155" s="78"/>
      <c r="KR155" s="78"/>
      <c r="KS155" s="78"/>
      <c r="KT155" s="78"/>
      <c r="KU155" s="78"/>
      <c r="KV155" s="78"/>
      <c r="KW155" s="78"/>
      <c r="KX155" s="78"/>
      <c r="KY155" s="78"/>
      <c r="KZ155" s="78"/>
      <c r="LA155" s="78"/>
      <c r="LB155" s="78"/>
      <c r="LC155" s="78"/>
      <c r="LD155" s="78"/>
      <c r="LE155" s="78"/>
      <c r="LF155" s="78"/>
      <c r="LG155" s="78"/>
      <c r="LH155" s="78"/>
      <c r="LI155" s="78"/>
      <c r="LJ155" s="78"/>
      <c r="LK155" s="78"/>
      <c r="LL155" s="78"/>
      <c r="LM155" s="78"/>
      <c r="LN155" s="78"/>
      <c r="LO155" s="78"/>
      <c r="LP155" s="78"/>
      <c r="LQ155" s="78"/>
      <c r="LR155" s="78"/>
      <c r="LS155" s="78"/>
      <c r="LT155" s="78"/>
      <c r="LU155" s="78"/>
      <c r="LV155" s="78"/>
      <c r="LW155" s="78"/>
      <c r="LX155" s="78"/>
      <c r="LY155" s="78"/>
      <c r="LZ155" s="78"/>
      <c r="MA155" s="78"/>
      <c r="MB155" s="78"/>
      <c r="MC155" s="78"/>
      <c r="MD155" s="78"/>
      <c r="ME155" s="78"/>
      <c r="MF155" s="78"/>
      <c r="MG155" s="78"/>
      <c r="MH155" s="78"/>
      <c r="MI155" s="78"/>
      <c r="MJ155" s="78"/>
      <c r="MK155" s="78"/>
      <c r="ML155" s="78"/>
      <c r="MM155" s="78"/>
      <c r="MN155" s="78"/>
      <c r="MO155" s="78"/>
      <c r="MP155" s="78"/>
      <c r="MQ155" s="78"/>
      <c r="MR155" s="78"/>
      <c r="MS155" s="78"/>
      <c r="MT155" s="78"/>
      <c r="MU155" s="78"/>
      <c r="MV155" s="78"/>
      <c r="MW155" s="78"/>
      <c r="MX155" s="78"/>
      <c r="MY155" s="78"/>
      <c r="MZ155" s="78"/>
      <c r="NA155" s="78"/>
      <c r="NB155" s="78"/>
      <c r="NC155" s="78"/>
      <c r="ND155" s="78"/>
      <c r="NE155" s="78"/>
      <c r="NF155" s="78"/>
      <c r="NG155" s="78"/>
      <c r="NH155" s="78"/>
      <c r="NI155" s="78"/>
      <c r="NJ155" s="78"/>
      <c r="NK155" s="78"/>
      <c r="NL155" s="78"/>
      <c r="NM155" s="78"/>
      <c r="NN155" s="78"/>
      <c r="NO155" s="78"/>
      <c r="NP155" s="78"/>
      <c r="NQ155" s="78"/>
      <c r="NR155" s="78"/>
      <c r="NS155" s="78"/>
      <c r="NT155" s="78"/>
      <c r="NU155" s="78"/>
      <c r="NV155" s="78"/>
      <c r="NW155" s="78"/>
      <c r="NX155" s="78"/>
      <c r="NY155" s="78"/>
      <c r="NZ155" s="78"/>
      <c r="OA155" s="78"/>
      <c r="OB155" s="78"/>
      <c r="OC155" s="78"/>
      <c r="OD155" s="78"/>
      <c r="OE155" s="78"/>
      <c r="OF155" s="78"/>
      <c r="OG155" s="78"/>
      <c r="OH155" s="78"/>
      <c r="OI155" s="78"/>
      <c r="OJ155" s="78"/>
      <c r="OK155" s="78"/>
      <c r="OL155" s="78"/>
      <c r="OM155" s="78"/>
      <c r="ON155" s="78"/>
      <c r="OO155" s="78"/>
      <c r="OP155" s="78"/>
      <c r="OQ155" s="78"/>
      <c r="OR155" s="78"/>
      <c r="OS155" s="78"/>
      <c r="OT155" s="78"/>
      <c r="OU155" s="78"/>
      <c r="OV155" s="78"/>
      <c r="OW155" s="78"/>
      <c r="OX155" s="78"/>
      <c r="OY155" s="78"/>
      <c r="OZ155" s="78"/>
      <c r="PA155" s="78"/>
      <c r="PB155" s="78"/>
      <c r="PC155" s="78"/>
      <c r="PD155" s="78"/>
      <c r="PE155" s="78"/>
      <c r="PF155" s="78"/>
      <c r="PG155" s="78"/>
      <c r="PH155" s="78"/>
      <c r="PI155" s="78"/>
      <c r="PJ155" s="78"/>
      <c r="PK155" s="78"/>
      <c r="PL155" s="78"/>
      <c r="PM155" s="78"/>
      <c r="PN155" s="78"/>
      <c r="PO155" s="78"/>
      <c r="PP155" s="78"/>
      <c r="PQ155" s="78"/>
      <c r="PR155" s="78"/>
      <c r="PS155" s="78"/>
      <c r="PT155" s="78"/>
      <c r="PU155" s="78"/>
      <c r="PV155" s="78"/>
      <c r="PW155" s="78"/>
      <c r="PX155" s="78"/>
      <c r="PY155" s="78"/>
      <c r="PZ155" s="78"/>
      <c r="QA155" s="78"/>
      <c r="QB155" s="78"/>
      <c r="QC155" s="78"/>
      <c r="QD155" s="78"/>
      <c r="QE155" s="78"/>
      <c r="QF155" s="78"/>
      <c r="QG155" s="78"/>
      <c r="QH155" s="78"/>
      <c r="QI155" s="78"/>
      <c r="QJ155" s="78"/>
      <c r="QK155" s="78"/>
      <c r="QL155" s="78"/>
      <c r="QM155" s="78"/>
      <c r="QN155" s="78"/>
      <c r="QO155" s="78"/>
      <c r="QP155" s="78"/>
      <c r="QQ155" s="78"/>
      <c r="QR155" s="78"/>
      <c r="QS155" s="78"/>
      <c r="QT155" s="78"/>
      <c r="QU155" s="78"/>
      <c r="QV155" s="78"/>
      <c r="QW155" s="78"/>
      <c r="QX155" s="78"/>
      <c r="QY155" s="78"/>
      <c r="QZ155" s="78"/>
      <c r="RA155" s="78"/>
      <c r="RB155" s="78"/>
      <c r="RC155" s="78"/>
      <c r="RD155" s="78"/>
      <c r="RE155" s="78"/>
      <c r="RF155" s="78"/>
      <c r="RG155" s="78"/>
      <c r="RH155" s="78"/>
      <c r="RI155" s="78"/>
      <c r="RJ155" s="78"/>
      <c r="RK155" s="78"/>
      <c r="RL155" s="78"/>
      <c r="RM155" s="78"/>
      <c r="RN155" s="78"/>
      <c r="RO155" s="78"/>
      <c r="RP155" s="78"/>
      <c r="RQ155" s="78"/>
      <c r="RR155" s="78"/>
      <c r="RS155" s="78"/>
      <c r="RT155" s="78"/>
      <c r="RU155" s="78"/>
      <c r="RV155" s="78"/>
      <c r="RW155" s="78"/>
      <c r="RX155" s="78"/>
      <c r="RY155" s="78"/>
      <c r="RZ155" s="78"/>
      <c r="SA155" s="78"/>
      <c r="SB155" s="78"/>
      <c r="SC155" s="78"/>
      <c r="SD155" s="78"/>
      <c r="SE155" s="78"/>
      <c r="SF155" s="78"/>
      <c r="SG155" s="78"/>
      <c r="SH155" s="78"/>
      <c r="SI155" s="78"/>
      <c r="SJ155" s="78"/>
      <c r="SK155" s="78"/>
      <c r="SL155" s="78"/>
      <c r="SM155" s="78"/>
      <c r="SN155" s="78"/>
      <c r="SO155" s="78"/>
      <c r="SP155" s="78"/>
      <c r="SQ155" s="78"/>
      <c r="SR155" s="78"/>
      <c r="SS155" s="78"/>
      <c r="ST155" s="78"/>
      <c r="SU155" s="78"/>
      <c r="SV155" s="78"/>
      <c r="SW155" s="78"/>
      <c r="SX155" s="78"/>
      <c r="SY155" s="78"/>
      <c r="SZ155" s="78"/>
      <c r="TA155" s="78"/>
      <c r="TB155" s="78"/>
      <c r="TC155" s="78"/>
      <c r="TD155" s="78"/>
      <c r="TE155" s="78"/>
      <c r="TF155" s="78"/>
      <c r="TG155" s="78"/>
      <c r="TH155" s="78"/>
      <c r="TI155" s="78"/>
      <c r="TJ155" s="78"/>
      <c r="TK155" s="78"/>
      <c r="TL155" s="78"/>
      <c r="TM155" s="78"/>
      <c r="TN155" s="78"/>
      <c r="TO155" s="78"/>
      <c r="TP155" s="78"/>
      <c r="TQ155" s="78"/>
      <c r="TR155" s="78"/>
      <c r="TS155" s="78"/>
      <c r="TT155" s="78"/>
      <c r="TU155" s="78"/>
      <c r="TV155" s="78"/>
      <c r="TW155" s="78"/>
      <c r="TX155" s="78"/>
      <c r="TY155" s="78"/>
      <c r="TZ155" s="78"/>
      <c r="UA155" s="78"/>
      <c r="UB155" s="78"/>
      <c r="UC155" s="78"/>
      <c r="UD155" s="78"/>
      <c r="UE155" s="78"/>
      <c r="UF155" s="78"/>
      <c r="UG155" s="78"/>
      <c r="UH155" s="78"/>
      <c r="UI155" s="78"/>
      <c r="UJ155" s="78"/>
      <c r="UK155" s="78"/>
      <c r="UL155" s="78"/>
      <c r="UM155" s="78"/>
      <c r="UN155" s="78"/>
      <c r="UO155" s="78"/>
      <c r="UP155" s="78"/>
      <c r="UQ155" s="78"/>
      <c r="UR155" s="78"/>
      <c r="US155" s="78"/>
      <c r="UT155" s="78"/>
      <c r="UU155" s="78"/>
      <c r="UV155" s="78"/>
      <c r="UW155" s="78"/>
      <c r="UX155" s="78"/>
      <c r="UY155" s="78"/>
      <c r="UZ155" s="78"/>
      <c r="VA155" s="78"/>
      <c r="VB155" s="78"/>
      <c r="VC155" s="78"/>
      <c r="VD155" s="78"/>
      <c r="VE155" s="78"/>
      <c r="VF155" s="78"/>
      <c r="VG155" s="78"/>
      <c r="VH155" s="78"/>
      <c r="VI155" s="78"/>
      <c r="VJ155" s="78"/>
      <c r="VK155" s="78"/>
      <c r="VL155" s="78"/>
      <c r="VM155" s="78"/>
      <c r="VN155" s="78"/>
      <c r="VO155" s="78"/>
      <c r="VP155" s="78"/>
      <c r="VQ155" s="78"/>
      <c r="VR155" s="78"/>
      <c r="VS155" s="78"/>
      <c r="VT155" s="78"/>
      <c r="VU155" s="78"/>
      <c r="VV155" s="78"/>
      <c r="VW155" s="78"/>
      <c r="VX155" s="78"/>
      <c r="VY155" s="78"/>
      <c r="VZ155" s="78"/>
      <c r="WA155" s="78"/>
      <c r="WB155" s="78"/>
      <c r="WC155" s="78"/>
      <c r="WD155" s="78"/>
      <c r="WE155" s="78"/>
      <c r="WF155" s="78"/>
      <c r="WG155" s="78"/>
      <c r="WH155" s="78"/>
      <c r="WI155" s="78"/>
      <c r="WJ155" s="78"/>
      <c r="WK155" s="78"/>
      <c r="WL155" s="78"/>
      <c r="WM155" s="78"/>
      <c r="WN155" s="78"/>
      <c r="WO155" s="78"/>
      <c r="WP155" s="78"/>
      <c r="WQ155" s="78"/>
      <c r="WR155" s="78"/>
      <c r="WS155" s="78"/>
      <c r="WT155" s="78"/>
      <c r="WU155" s="78"/>
      <c r="WV155" s="78"/>
      <c r="WW155" s="78"/>
      <c r="WX155" s="78"/>
      <c r="WY155" s="78"/>
      <c r="WZ155" s="78"/>
      <c r="XA155" s="78"/>
      <c r="XB155" s="78"/>
      <c r="XC155" s="78"/>
      <c r="XD155" s="78"/>
      <c r="XE155" s="78"/>
      <c r="XF155" s="78"/>
      <c r="XG155" s="78"/>
      <c r="XH155" s="78"/>
      <c r="XI155" s="78"/>
      <c r="XJ155" s="78"/>
      <c r="XK155" s="78"/>
      <c r="XL155" s="78"/>
      <c r="XM155" s="78"/>
      <c r="XN155" s="78"/>
      <c r="XO155" s="78"/>
      <c r="XP155" s="78"/>
      <c r="XQ155" s="78"/>
      <c r="XR155" s="78"/>
      <c r="XS155" s="78"/>
      <c r="XT155" s="78"/>
      <c r="XU155" s="78"/>
      <c r="XV155" s="78"/>
      <c r="XW155" s="78"/>
      <c r="XX155" s="78"/>
      <c r="XY155" s="78"/>
      <c r="XZ155" s="78"/>
      <c r="YA155" s="78"/>
      <c r="YB155" s="78"/>
      <c r="YC155" s="78"/>
      <c r="YD155" s="78"/>
      <c r="YE155" s="78"/>
      <c r="YF155" s="78"/>
      <c r="YG155" s="78"/>
      <c r="YH155" s="78"/>
      <c r="YI155" s="78"/>
      <c r="YJ155" s="78"/>
      <c r="YK155" s="78"/>
      <c r="YL155" s="78"/>
      <c r="YM155" s="78"/>
      <c r="YN155" s="78"/>
      <c r="YO155" s="78"/>
      <c r="YP155" s="78"/>
      <c r="YQ155" s="78"/>
      <c r="YR155" s="78"/>
      <c r="YS155" s="78"/>
      <c r="YT155" s="78"/>
      <c r="YU155" s="78"/>
      <c r="YV155" s="78"/>
      <c r="YW155" s="78"/>
      <c r="YX155" s="78"/>
      <c r="YY155" s="78"/>
      <c r="YZ155" s="78"/>
      <c r="ZA155" s="78"/>
      <c r="ZB155" s="78"/>
      <c r="ZC155" s="78"/>
      <c r="ZD155" s="78"/>
      <c r="ZE155" s="78"/>
      <c r="ZF155" s="78"/>
      <c r="ZG155" s="78"/>
      <c r="ZH155" s="78"/>
      <c r="ZI155" s="78"/>
      <c r="ZJ155" s="78"/>
      <c r="ZK155" s="78"/>
      <c r="ZL155" s="78"/>
      <c r="ZM155" s="78"/>
      <c r="ZN155" s="78"/>
      <c r="ZO155" s="78"/>
      <c r="ZP155" s="78"/>
      <c r="ZQ155" s="78"/>
      <c r="ZR155" s="78"/>
      <c r="ZS155" s="78"/>
      <c r="ZT155" s="78"/>
      <c r="ZU155" s="78"/>
      <c r="ZV155" s="78"/>
      <c r="ZW155" s="78"/>
      <c r="ZX155" s="78"/>
      <c r="ZY155" s="78"/>
      <c r="ZZ155" s="78"/>
      <c r="AAA155" s="78"/>
      <c r="AAB155" s="78"/>
      <c r="AAC155" s="78"/>
      <c r="AAD155" s="78"/>
      <c r="AAE155" s="78"/>
      <c r="AAF155" s="78"/>
      <c r="AAG155" s="78"/>
      <c r="AAH155" s="78"/>
      <c r="AAI155" s="78"/>
      <c r="AAJ155" s="78"/>
      <c r="AAK155" s="78"/>
      <c r="AAL155" s="78"/>
      <c r="AAM155" s="78"/>
      <c r="AAN155" s="78"/>
      <c r="AAO155" s="78"/>
      <c r="AAP155" s="78"/>
      <c r="AAQ155" s="78"/>
      <c r="AAR155" s="78"/>
      <c r="AAS155" s="78"/>
      <c r="AAT155" s="78"/>
      <c r="AAU155" s="78"/>
      <c r="AAV155" s="78"/>
      <c r="AAW155" s="78"/>
      <c r="AAX155" s="78"/>
      <c r="AAY155" s="78"/>
      <c r="AAZ155" s="78"/>
      <c r="ABA155" s="78"/>
      <c r="ABB155" s="78"/>
      <c r="ABC155" s="78"/>
      <c r="ABD155" s="78"/>
      <c r="ABE155" s="78"/>
      <c r="ABF155" s="78"/>
      <c r="ABG155" s="78"/>
      <c r="ABH155" s="78"/>
      <c r="ABI155" s="78"/>
      <c r="ABJ155" s="78"/>
      <c r="ABK155" s="78"/>
      <c r="ABL155" s="78"/>
      <c r="ABM155" s="78"/>
      <c r="ABN155" s="78"/>
      <c r="ABO155" s="78"/>
      <c r="ABP155" s="78"/>
      <c r="ABQ155" s="78"/>
      <c r="ABR155" s="78"/>
      <c r="ABS155" s="78"/>
      <c r="ABT155" s="78"/>
      <c r="ABU155" s="78"/>
      <c r="ABV155" s="78"/>
      <c r="ABW155" s="78"/>
      <c r="ABX155" s="78"/>
      <c r="ABY155" s="78"/>
      <c r="ABZ155" s="78"/>
      <c r="ACA155" s="78"/>
      <c r="ACB155" s="78"/>
      <c r="ACC155" s="78"/>
      <c r="ACD155" s="78"/>
      <c r="ACE155" s="78"/>
      <c r="ACF155" s="78"/>
      <c r="ACG155" s="78"/>
      <c r="ACH155" s="78"/>
      <c r="ACI155" s="78"/>
      <c r="ACJ155" s="78"/>
      <c r="ACK155" s="78"/>
      <c r="ACL155" s="78"/>
      <c r="ACM155" s="78"/>
      <c r="ACN155" s="78"/>
      <c r="ACO155" s="78"/>
      <c r="ACP155" s="78"/>
      <c r="ACQ155" s="78"/>
      <c r="ACR155" s="78"/>
      <c r="ACS155" s="78"/>
      <c r="ACT155" s="78"/>
      <c r="ACU155" s="78"/>
      <c r="ACV155" s="78"/>
      <c r="ACW155" s="78"/>
      <c r="ACX155" s="78"/>
      <c r="ACY155" s="78"/>
      <c r="ACZ155" s="78"/>
      <c r="ADA155" s="78"/>
      <c r="ADB155" s="78"/>
      <c r="ADC155" s="78"/>
      <c r="ADD155" s="78"/>
      <c r="ADE155" s="78"/>
      <c r="ADF155" s="78"/>
      <c r="ADG155" s="78"/>
      <c r="ADH155" s="78"/>
      <c r="ADI155" s="78"/>
      <c r="ADJ155" s="78"/>
      <c r="ADK155" s="78"/>
      <c r="ADL155" s="78"/>
      <c r="ADM155" s="78"/>
      <c r="ADN155" s="78"/>
      <c r="ADO155" s="78"/>
      <c r="ADP155" s="78"/>
      <c r="ADQ155" s="78"/>
      <c r="ADR155" s="78"/>
      <c r="ADS155" s="78"/>
      <c r="ADT155" s="78"/>
      <c r="ADU155" s="78"/>
      <c r="ADV155" s="78"/>
      <c r="ADW155" s="78"/>
      <c r="ADX155" s="78"/>
      <c r="ADY155" s="78"/>
      <c r="ADZ155" s="78"/>
      <c r="AEA155" s="78"/>
      <c r="AEB155" s="78"/>
      <c r="AEC155" s="78"/>
      <c r="AED155" s="78"/>
      <c r="AEE155" s="78"/>
      <c r="AEF155" s="78"/>
      <c r="AEG155" s="78"/>
      <c r="AEH155" s="78"/>
      <c r="AEI155" s="78"/>
      <c r="AEJ155" s="78"/>
      <c r="AEK155" s="78"/>
      <c r="AEL155" s="78"/>
      <c r="AEM155" s="78"/>
      <c r="AEN155" s="78"/>
      <c r="AEO155" s="78"/>
      <c r="AEP155" s="78"/>
      <c r="AEQ155" s="78"/>
      <c r="AER155" s="78"/>
      <c r="AES155" s="78"/>
      <c r="AET155" s="78"/>
      <c r="AEU155" s="78"/>
      <c r="AEV155" s="78"/>
      <c r="AEW155" s="78"/>
      <c r="AEX155" s="78"/>
      <c r="AEY155" s="78"/>
      <c r="AEZ155" s="78"/>
      <c r="AFA155" s="78"/>
      <c r="AFB155" s="78"/>
      <c r="AFC155" s="78"/>
      <c r="AFD155" s="78"/>
      <c r="AFE155" s="78"/>
      <c r="AFF155" s="78"/>
      <c r="AFG155" s="78"/>
      <c r="AFH155" s="78"/>
      <c r="AFI155" s="78"/>
      <c r="AFJ155" s="78"/>
      <c r="AFK155" s="78"/>
      <c r="AFL155" s="78"/>
      <c r="AFM155" s="78"/>
      <c r="AFN155" s="78"/>
      <c r="AFO155" s="78"/>
      <c r="AFP155" s="78"/>
      <c r="AFQ155" s="78"/>
      <c r="AFR155" s="78"/>
      <c r="AFS155" s="78"/>
      <c r="AFT155" s="78"/>
      <c r="AFU155" s="78"/>
      <c r="AFV155" s="78"/>
      <c r="AFW155" s="78"/>
      <c r="AFX155" s="78"/>
      <c r="AFY155" s="78"/>
      <c r="AFZ155" s="78"/>
      <c r="AGA155" s="78"/>
      <c r="AGB155" s="78"/>
      <c r="AGC155" s="78"/>
      <c r="AGD155" s="78"/>
      <c r="AGE155" s="78"/>
      <c r="AGF155" s="78"/>
      <c r="AGG155" s="78"/>
      <c r="AGH155" s="78"/>
      <c r="AGI155" s="78"/>
      <c r="AGJ155" s="78"/>
      <c r="AGK155" s="78"/>
      <c r="AGL155" s="78"/>
      <c r="AGM155" s="78"/>
      <c r="AGN155" s="78"/>
      <c r="AGO155" s="78"/>
      <c r="AGP155" s="78"/>
      <c r="AGQ155" s="78"/>
      <c r="AGR155" s="78"/>
      <c r="AGS155" s="78"/>
      <c r="AGT155" s="78"/>
      <c r="AGU155" s="78"/>
      <c r="AGV155" s="78"/>
      <c r="AGW155" s="78"/>
      <c r="AGX155" s="78"/>
      <c r="AGY155" s="78"/>
      <c r="AGZ155" s="78"/>
      <c r="AHA155" s="78"/>
      <c r="AHB155" s="78"/>
      <c r="AHC155" s="78"/>
      <c r="AHD155" s="78"/>
      <c r="AHE155" s="78"/>
      <c r="AHF155" s="78"/>
      <c r="AHG155" s="78"/>
      <c r="AHH155" s="78"/>
      <c r="AHI155" s="78"/>
      <c r="AHJ155" s="78"/>
      <c r="AHK155" s="78"/>
      <c r="AHL155" s="78"/>
      <c r="AHM155" s="78"/>
      <c r="AHN155" s="78"/>
      <c r="AHO155" s="78"/>
      <c r="AHP155" s="78"/>
      <c r="AHQ155" s="78"/>
      <c r="AHR155" s="78"/>
      <c r="AHS155" s="78"/>
      <c r="AHT155" s="78"/>
      <c r="AHU155" s="78"/>
      <c r="AHV155" s="78"/>
      <c r="AHW155" s="78"/>
      <c r="AHX155" s="78"/>
      <c r="AHY155" s="78"/>
      <c r="AHZ155" s="78"/>
      <c r="AIA155" s="78"/>
      <c r="AIB155" s="78"/>
      <c r="AIC155" s="78"/>
      <c r="AID155" s="78"/>
      <c r="AIE155" s="78"/>
      <c r="AIF155" s="78"/>
      <c r="AIG155" s="78"/>
      <c r="AIH155" s="78"/>
      <c r="AII155" s="78"/>
      <c r="AIJ155" s="78"/>
      <c r="AIK155" s="78"/>
      <c r="AIL155" s="78"/>
      <c r="AIM155" s="78"/>
      <c r="AIN155" s="78"/>
      <c r="AIO155" s="78"/>
      <c r="AIP155" s="78"/>
      <c r="AIQ155" s="78"/>
      <c r="AIR155" s="78"/>
      <c r="AIS155" s="78"/>
      <c r="AIT155" s="78"/>
      <c r="AIU155" s="78"/>
      <c r="AIV155" s="78"/>
      <c r="AIW155" s="78"/>
      <c r="AIX155" s="78"/>
      <c r="AIY155" s="78"/>
      <c r="AIZ155" s="78"/>
      <c r="AJA155" s="78"/>
      <c r="AJB155" s="78"/>
      <c r="AJC155" s="78"/>
      <c r="AJD155" s="78"/>
      <c r="AJE155" s="78"/>
      <c r="AJF155" s="78"/>
      <c r="AJG155" s="78"/>
      <c r="AJH155" s="78"/>
      <c r="AJI155" s="78"/>
      <c r="AJJ155" s="78"/>
      <c r="AJK155" s="78"/>
      <c r="AJL155" s="78"/>
      <c r="AJM155" s="78"/>
      <c r="AJN155" s="78"/>
      <c r="AJO155" s="78"/>
      <c r="AJP155" s="78"/>
      <c r="AJQ155" s="78"/>
      <c r="AJR155" s="78"/>
      <c r="AJS155" s="78"/>
      <c r="AJT155" s="78"/>
      <c r="AJU155" s="78"/>
      <c r="AJV155" s="78"/>
      <c r="AJW155" s="78"/>
      <c r="AJX155" s="78"/>
      <c r="AJY155" s="78"/>
      <c r="AJZ155" s="78"/>
      <c r="AKA155" s="78"/>
      <c r="AKB155" s="78"/>
      <c r="AKC155" s="78"/>
      <c r="AKD155" s="78"/>
      <c r="AKE155" s="78"/>
      <c r="AKF155" s="78"/>
      <c r="AKG155" s="78"/>
      <c r="AKH155" s="78"/>
      <c r="AKI155" s="78"/>
      <c r="AKJ155" s="78"/>
      <c r="AKK155" s="78"/>
      <c r="AKL155" s="78"/>
      <c r="AKM155" s="78"/>
      <c r="AKN155" s="78"/>
      <c r="AKO155" s="78"/>
      <c r="AKP155" s="78"/>
      <c r="AKQ155" s="78"/>
      <c r="AKR155" s="78"/>
      <c r="AKS155" s="78"/>
      <c r="AKT155" s="78"/>
      <c r="AKU155" s="78"/>
      <c r="AKV155" s="78"/>
      <c r="AKW155" s="78"/>
      <c r="AKX155" s="78"/>
      <c r="AKY155" s="78"/>
      <c r="AKZ155" s="78"/>
      <c r="ALA155" s="78"/>
      <c r="ALB155" s="78"/>
      <c r="ALC155" s="78"/>
      <c r="ALD155" s="78"/>
      <c r="ALE155" s="78"/>
      <c r="ALF155" s="78"/>
      <c r="ALG155" s="78"/>
      <c r="ALH155" s="78"/>
      <c r="ALI155" s="78"/>
      <c r="ALJ155" s="78"/>
      <c r="ALK155" s="78"/>
      <c r="ALL155" s="78"/>
      <c r="ALM155" s="78"/>
      <c r="ALN155" s="78"/>
      <c r="ALO155" s="78"/>
      <c r="ALP155" s="78"/>
      <c r="ALQ155" s="78"/>
      <c r="ALR155" s="78"/>
      <c r="ALS155" s="78"/>
      <c r="ALT155" s="78"/>
      <c r="ALU155" s="78"/>
      <c r="ALV155" s="78"/>
      <c r="ALW155" s="78"/>
      <c r="ALX155" s="78"/>
      <c r="ALY155" s="78"/>
      <c r="ALZ155" s="78"/>
      <c r="AMA155" s="78"/>
      <c r="AMB155" s="78"/>
      <c r="AMC155" s="78"/>
      <c r="AMD155" s="78"/>
      <c r="AME155" s="78"/>
      <c r="AMF155" s="78"/>
      <c r="AMG155" s="78"/>
      <c r="AMH155" s="78"/>
      <c r="AMI155" s="78"/>
      <c r="AMJ155" s="78"/>
      <c r="AMK155" s="78"/>
    </row>
    <row r="156" spans="1:1025" s="127" customFormat="1" ht="37.5" customHeight="1">
      <c r="A156" s="72">
        <v>124</v>
      </c>
      <c r="B156" s="72">
        <v>15</v>
      </c>
      <c r="C156" s="210" t="s">
        <v>897</v>
      </c>
      <c r="D156" s="210" t="s">
        <v>898</v>
      </c>
      <c r="E156" s="62" t="s">
        <v>899</v>
      </c>
      <c r="F156" s="63"/>
      <c r="G156" s="62" t="s">
        <v>127</v>
      </c>
      <c r="H156" s="96">
        <v>12</v>
      </c>
      <c r="I156" s="96">
        <v>12</v>
      </c>
      <c r="J156" s="200">
        <v>1</v>
      </c>
      <c r="K156" s="62"/>
      <c r="L156" s="92"/>
      <c r="M156" s="92"/>
      <c r="N156" s="1" t="s">
        <v>908</v>
      </c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  <c r="BV156" s="92"/>
      <c r="BW156" s="92"/>
      <c r="BX156" s="92"/>
      <c r="BY156" s="92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92"/>
      <c r="CL156" s="92"/>
      <c r="CM156" s="92"/>
      <c r="CN156" s="92"/>
      <c r="CO156" s="92"/>
      <c r="CP156" s="92"/>
      <c r="CQ156" s="92"/>
      <c r="CR156" s="92"/>
      <c r="CS156" s="92"/>
      <c r="CT156" s="92"/>
      <c r="CU156" s="92"/>
      <c r="CV156" s="92"/>
      <c r="CW156" s="92"/>
      <c r="CX156" s="92"/>
      <c r="CY156" s="92"/>
      <c r="CZ156" s="92"/>
      <c r="DA156" s="92"/>
      <c r="DB156" s="92"/>
      <c r="DC156" s="92"/>
      <c r="DD156" s="92"/>
      <c r="DE156" s="92"/>
      <c r="DF156" s="92"/>
      <c r="DG156" s="92"/>
      <c r="DH156" s="92"/>
      <c r="DI156" s="92"/>
      <c r="DJ156" s="92"/>
      <c r="DK156" s="92"/>
      <c r="DL156" s="92"/>
      <c r="DM156" s="92"/>
      <c r="DN156" s="92"/>
      <c r="DO156" s="92"/>
      <c r="DP156" s="92"/>
      <c r="DQ156" s="92"/>
      <c r="DR156" s="92"/>
      <c r="DS156" s="92"/>
      <c r="DT156" s="92"/>
      <c r="DU156" s="92"/>
      <c r="DV156" s="92"/>
      <c r="DW156" s="92"/>
      <c r="DX156" s="92"/>
      <c r="DY156" s="92"/>
      <c r="DZ156" s="92"/>
      <c r="EA156" s="92"/>
      <c r="EB156" s="92"/>
      <c r="EC156" s="92"/>
      <c r="ED156" s="92"/>
      <c r="EE156" s="92"/>
      <c r="EF156" s="92"/>
      <c r="EG156" s="92"/>
      <c r="EH156" s="92"/>
      <c r="EI156" s="92"/>
      <c r="EJ156" s="92"/>
      <c r="EK156" s="92"/>
      <c r="EL156" s="92"/>
      <c r="EM156" s="92"/>
      <c r="EN156" s="92"/>
      <c r="EO156" s="92"/>
      <c r="EP156" s="92"/>
      <c r="EQ156" s="92"/>
      <c r="ER156" s="92"/>
      <c r="ES156" s="92"/>
      <c r="ET156" s="92"/>
      <c r="EU156" s="92"/>
      <c r="EV156" s="92"/>
      <c r="EW156" s="92"/>
      <c r="EX156" s="92"/>
      <c r="EY156" s="92"/>
      <c r="EZ156" s="92"/>
      <c r="FA156" s="92"/>
      <c r="FB156" s="92"/>
      <c r="FC156" s="92"/>
      <c r="FD156" s="92"/>
      <c r="FE156" s="92"/>
      <c r="FF156" s="92"/>
      <c r="FG156" s="92"/>
      <c r="FH156" s="92"/>
      <c r="FI156" s="92"/>
      <c r="FJ156" s="92"/>
      <c r="FK156" s="92"/>
      <c r="FL156" s="92"/>
      <c r="FM156" s="92"/>
      <c r="FN156" s="92"/>
      <c r="FO156" s="92"/>
      <c r="FP156" s="92"/>
      <c r="FQ156" s="92"/>
      <c r="FR156" s="92"/>
      <c r="FS156" s="92"/>
      <c r="FT156" s="92"/>
      <c r="FU156" s="92"/>
      <c r="FV156" s="92"/>
      <c r="FW156" s="92"/>
      <c r="FX156" s="92"/>
      <c r="FY156" s="92"/>
      <c r="FZ156" s="92"/>
      <c r="GA156" s="92"/>
      <c r="GB156" s="92"/>
      <c r="GC156" s="92"/>
      <c r="GD156" s="92"/>
      <c r="GE156" s="92"/>
      <c r="GF156" s="92"/>
      <c r="GG156" s="92"/>
      <c r="GH156" s="92"/>
      <c r="GI156" s="92"/>
      <c r="GJ156" s="92"/>
      <c r="GK156" s="92"/>
      <c r="GL156" s="92"/>
      <c r="GM156" s="92"/>
      <c r="GN156" s="92"/>
      <c r="GO156" s="92"/>
      <c r="GP156" s="92"/>
      <c r="GQ156" s="92"/>
      <c r="GR156" s="92"/>
      <c r="GS156" s="92"/>
      <c r="GT156" s="92"/>
      <c r="GU156" s="92"/>
      <c r="GV156" s="92"/>
      <c r="GW156" s="92"/>
      <c r="GX156" s="92"/>
      <c r="GY156" s="92"/>
      <c r="GZ156" s="92"/>
      <c r="HA156" s="92"/>
      <c r="HB156" s="92"/>
      <c r="HC156" s="92"/>
      <c r="HD156" s="92"/>
      <c r="HE156" s="92"/>
      <c r="HF156" s="92"/>
      <c r="HG156" s="92"/>
      <c r="HH156" s="92"/>
      <c r="HI156" s="92"/>
      <c r="HJ156" s="92"/>
      <c r="HK156" s="92"/>
      <c r="HL156" s="92"/>
      <c r="HM156" s="92"/>
      <c r="HN156" s="92"/>
      <c r="HO156" s="92"/>
      <c r="HP156" s="92"/>
      <c r="HQ156" s="92"/>
      <c r="HR156" s="92"/>
      <c r="HS156" s="92"/>
      <c r="HT156" s="92"/>
      <c r="HU156" s="92"/>
      <c r="HV156" s="92"/>
      <c r="HW156" s="92"/>
      <c r="HX156" s="92"/>
      <c r="HY156" s="92"/>
      <c r="HZ156" s="92"/>
      <c r="IA156" s="92"/>
      <c r="IB156" s="92"/>
      <c r="IC156" s="92"/>
      <c r="ID156" s="92"/>
      <c r="IE156" s="92"/>
      <c r="IF156" s="92"/>
      <c r="IG156" s="92"/>
      <c r="IH156" s="92"/>
      <c r="II156" s="92"/>
      <c r="IJ156" s="92"/>
      <c r="IK156" s="92"/>
      <c r="IL156" s="92"/>
      <c r="IM156" s="92"/>
      <c r="IN156" s="92"/>
      <c r="IO156" s="92"/>
      <c r="IP156" s="92"/>
      <c r="IQ156" s="92"/>
      <c r="IR156" s="92"/>
      <c r="IS156" s="92"/>
      <c r="IT156" s="92"/>
      <c r="IU156" s="92"/>
      <c r="IV156" s="92"/>
      <c r="IW156" s="92"/>
      <c r="IX156" s="92"/>
      <c r="IY156" s="92"/>
      <c r="IZ156" s="92"/>
      <c r="JA156" s="92"/>
      <c r="JB156" s="92"/>
      <c r="JC156" s="92"/>
      <c r="JD156" s="92"/>
      <c r="JE156" s="92"/>
      <c r="JF156" s="92"/>
      <c r="JG156" s="92"/>
      <c r="JH156" s="92"/>
      <c r="JI156" s="92"/>
      <c r="JJ156" s="92"/>
      <c r="JK156" s="92"/>
      <c r="JL156" s="92"/>
      <c r="JM156" s="92"/>
      <c r="JN156" s="92"/>
      <c r="JO156" s="92"/>
      <c r="JP156" s="92"/>
      <c r="JQ156" s="92"/>
      <c r="JR156" s="92"/>
      <c r="JS156" s="92"/>
      <c r="JT156" s="92"/>
      <c r="JU156" s="92"/>
      <c r="JV156" s="92"/>
      <c r="JW156" s="92"/>
      <c r="JX156" s="92"/>
      <c r="JY156" s="92"/>
      <c r="JZ156" s="92"/>
      <c r="KA156" s="92"/>
      <c r="KB156" s="92"/>
      <c r="KC156" s="92"/>
      <c r="KD156" s="92"/>
      <c r="KE156" s="92"/>
      <c r="KF156" s="92"/>
      <c r="KG156" s="92"/>
      <c r="KH156" s="92"/>
      <c r="KI156" s="92"/>
      <c r="KJ156" s="92"/>
      <c r="KK156" s="92"/>
      <c r="KL156" s="92"/>
      <c r="KM156" s="92"/>
      <c r="KN156" s="92"/>
      <c r="KO156" s="92"/>
      <c r="KP156" s="92"/>
      <c r="KQ156" s="92"/>
      <c r="KR156" s="92"/>
      <c r="KS156" s="92"/>
      <c r="KT156" s="92"/>
      <c r="KU156" s="92"/>
      <c r="KV156" s="92"/>
      <c r="KW156" s="92"/>
      <c r="KX156" s="92"/>
      <c r="KY156" s="92"/>
      <c r="KZ156" s="92"/>
      <c r="LA156" s="92"/>
      <c r="LB156" s="92"/>
      <c r="LC156" s="92"/>
      <c r="LD156" s="92"/>
      <c r="LE156" s="92"/>
      <c r="LF156" s="92"/>
      <c r="LG156" s="92"/>
      <c r="LH156" s="92"/>
      <c r="LI156" s="92"/>
      <c r="LJ156" s="92"/>
      <c r="LK156" s="92"/>
      <c r="LL156" s="92"/>
      <c r="LM156" s="92"/>
      <c r="LN156" s="92"/>
      <c r="LO156" s="92"/>
      <c r="LP156" s="92"/>
      <c r="LQ156" s="92"/>
      <c r="LR156" s="92"/>
      <c r="LS156" s="92"/>
      <c r="LT156" s="92"/>
      <c r="LU156" s="92"/>
      <c r="LV156" s="92"/>
      <c r="LW156" s="92"/>
      <c r="LX156" s="92"/>
      <c r="LY156" s="92"/>
      <c r="LZ156" s="92"/>
      <c r="MA156" s="92"/>
      <c r="MB156" s="92"/>
      <c r="MC156" s="92"/>
      <c r="MD156" s="92"/>
      <c r="ME156" s="92"/>
      <c r="MF156" s="92"/>
      <c r="MG156" s="92"/>
      <c r="MH156" s="92"/>
      <c r="MI156" s="92"/>
      <c r="MJ156" s="92"/>
      <c r="MK156" s="92"/>
      <c r="ML156" s="92"/>
      <c r="MM156" s="92"/>
      <c r="MN156" s="92"/>
      <c r="MO156" s="92"/>
      <c r="MP156" s="92"/>
      <c r="MQ156" s="92"/>
      <c r="MR156" s="92"/>
      <c r="MS156" s="92"/>
      <c r="MT156" s="92"/>
      <c r="MU156" s="92"/>
      <c r="MV156" s="92"/>
      <c r="MW156" s="92"/>
      <c r="MX156" s="92"/>
      <c r="MY156" s="92"/>
      <c r="MZ156" s="92"/>
      <c r="NA156" s="92"/>
      <c r="NB156" s="92"/>
      <c r="NC156" s="92"/>
      <c r="ND156" s="92"/>
      <c r="NE156" s="92"/>
      <c r="NF156" s="92"/>
      <c r="NG156" s="92"/>
      <c r="NH156" s="92"/>
      <c r="NI156" s="92"/>
      <c r="NJ156" s="92"/>
      <c r="NK156" s="92"/>
      <c r="NL156" s="92"/>
      <c r="NM156" s="92"/>
      <c r="NN156" s="92"/>
      <c r="NO156" s="92"/>
      <c r="NP156" s="92"/>
      <c r="NQ156" s="92"/>
      <c r="NR156" s="92"/>
      <c r="NS156" s="92"/>
      <c r="NT156" s="92"/>
      <c r="NU156" s="92"/>
      <c r="NV156" s="92"/>
      <c r="NW156" s="92"/>
      <c r="NX156" s="92"/>
      <c r="NY156" s="92"/>
      <c r="NZ156" s="92"/>
      <c r="OA156" s="92"/>
      <c r="OB156" s="92"/>
      <c r="OC156" s="92"/>
      <c r="OD156" s="92"/>
      <c r="OE156" s="92"/>
      <c r="OF156" s="92"/>
      <c r="OG156" s="92"/>
      <c r="OH156" s="92"/>
      <c r="OI156" s="92"/>
      <c r="OJ156" s="92"/>
      <c r="OK156" s="92"/>
      <c r="OL156" s="92"/>
      <c r="OM156" s="92"/>
      <c r="ON156" s="92"/>
      <c r="OO156" s="92"/>
      <c r="OP156" s="92"/>
      <c r="OQ156" s="92"/>
      <c r="OR156" s="92"/>
      <c r="OS156" s="92"/>
      <c r="OT156" s="92"/>
      <c r="OU156" s="92"/>
      <c r="OV156" s="92"/>
      <c r="OW156" s="92"/>
      <c r="OX156" s="92"/>
      <c r="OY156" s="92"/>
      <c r="OZ156" s="92"/>
      <c r="PA156" s="92"/>
      <c r="PB156" s="92"/>
      <c r="PC156" s="92"/>
      <c r="PD156" s="92"/>
      <c r="PE156" s="92"/>
      <c r="PF156" s="92"/>
      <c r="PG156" s="92"/>
      <c r="PH156" s="92"/>
      <c r="PI156" s="92"/>
      <c r="PJ156" s="92"/>
      <c r="PK156" s="92"/>
      <c r="PL156" s="92"/>
      <c r="PM156" s="92"/>
      <c r="PN156" s="92"/>
      <c r="PO156" s="92"/>
      <c r="PP156" s="92"/>
      <c r="PQ156" s="92"/>
      <c r="PR156" s="92"/>
      <c r="PS156" s="92"/>
      <c r="PT156" s="92"/>
      <c r="PU156" s="92"/>
      <c r="PV156" s="92"/>
      <c r="PW156" s="92"/>
      <c r="PX156" s="92"/>
      <c r="PY156" s="92"/>
      <c r="PZ156" s="92"/>
      <c r="QA156" s="92"/>
      <c r="QB156" s="92"/>
      <c r="QC156" s="92"/>
      <c r="QD156" s="92"/>
      <c r="QE156" s="92"/>
      <c r="QF156" s="92"/>
      <c r="QG156" s="92"/>
      <c r="QH156" s="92"/>
      <c r="QI156" s="92"/>
      <c r="QJ156" s="92"/>
      <c r="QK156" s="92"/>
      <c r="QL156" s="92"/>
      <c r="QM156" s="92"/>
      <c r="QN156" s="92"/>
      <c r="QO156" s="92"/>
      <c r="QP156" s="92"/>
      <c r="QQ156" s="92"/>
      <c r="QR156" s="92"/>
      <c r="QS156" s="92"/>
      <c r="QT156" s="92"/>
      <c r="QU156" s="92"/>
      <c r="QV156" s="92"/>
      <c r="QW156" s="92"/>
      <c r="QX156" s="92"/>
      <c r="QY156" s="92"/>
      <c r="QZ156" s="92"/>
      <c r="RA156" s="92"/>
      <c r="RB156" s="92"/>
      <c r="RC156" s="92"/>
      <c r="RD156" s="92"/>
      <c r="RE156" s="92"/>
      <c r="RF156" s="92"/>
      <c r="RG156" s="92"/>
      <c r="RH156" s="92"/>
      <c r="RI156" s="92"/>
      <c r="RJ156" s="92"/>
      <c r="RK156" s="92"/>
      <c r="RL156" s="92"/>
      <c r="RM156" s="92"/>
      <c r="RN156" s="92"/>
      <c r="RO156" s="92"/>
      <c r="RP156" s="92"/>
      <c r="RQ156" s="92"/>
      <c r="RR156" s="92"/>
      <c r="RS156" s="92"/>
      <c r="RT156" s="92"/>
      <c r="RU156" s="92"/>
      <c r="RV156" s="92"/>
      <c r="RW156" s="92"/>
      <c r="RX156" s="92"/>
      <c r="RY156" s="92"/>
      <c r="RZ156" s="92"/>
      <c r="SA156" s="92"/>
      <c r="SB156" s="92"/>
      <c r="SC156" s="92"/>
      <c r="SD156" s="92"/>
      <c r="SE156" s="92"/>
      <c r="SF156" s="92"/>
      <c r="SG156" s="92"/>
      <c r="SH156" s="92"/>
      <c r="SI156" s="92"/>
      <c r="SJ156" s="92"/>
      <c r="SK156" s="92"/>
      <c r="SL156" s="92"/>
      <c r="SM156" s="92"/>
      <c r="SN156" s="92"/>
      <c r="SO156" s="92"/>
      <c r="SP156" s="92"/>
      <c r="SQ156" s="92"/>
      <c r="SR156" s="92"/>
      <c r="SS156" s="92"/>
      <c r="ST156" s="92"/>
      <c r="SU156" s="92"/>
      <c r="SV156" s="92"/>
      <c r="SW156" s="92"/>
      <c r="SX156" s="92"/>
      <c r="SY156" s="92"/>
      <c r="SZ156" s="92"/>
      <c r="TA156" s="92"/>
      <c r="TB156" s="92"/>
      <c r="TC156" s="92"/>
      <c r="TD156" s="92"/>
      <c r="TE156" s="92"/>
      <c r="TF156" s="92"/>
      <c r="TG156" s="92"/>
      <c r="TH156" s="92"/>
      <c r="TI156" s="92"/>
      <c r="TJ156" s="92"/>
      <c r="TK156" s="92"/>
      <c r="TL156" s="92"/>
      <c r="TM156" s="92"/>
      <c r="TN156" s="92"/>
      <c r="TO156" s="92"/>
      <c r="TP156" s="92"/>
      <c r="TQ156" s="92"/>
      <c r="TR156" s="92"/>
      <c r="TS156" s="92"/>
      <c r="TT156" s="92"/>
      <c r="TU156" s="92"/>
      <c r="TV156" s="92"/>
      <c r="TW156" s="92"/>
      <c r="TX156" s="92"/>
      <c r="TY156" s="92"/>
      <c r="TZ156" s="92"/>
      <c r="UA156" s="92"/>
      <c r="UB156" s="92"/>
      <c r="UC156" s="92"/>
      <c r="UD156" s="92"/>
      <c r="UE156" s="92"/>
      <c r="UF156" s="92"/>
      <c r="UG156" s="92"/>
      <c r="UH156" s="92"/>
      <c r="UI156" s="92"/>
      <c r="UJ156" s="92"/>
      <c r="UK156" s="92"/>
      <c r="UL156" s="92"/>
      <c r="UM156" s="92"/>
      <c r="UN156" s="92"/>
      <c r="UO156" s="92"/>
      <c r="UP156" s="92"/>
      <c r="UQ156" s="92"/>
      <c r="UR156" s="92"/>
      <c r="US156" s="92"/>
      <c r="UT156" s="92"/>
      <c r="UU156" s="92"/>
      <c r="UV156" s="92"/>
      <c r="UW156" s="92"/>
      <c r="UX156" s="92"/>
      <c r="UY156" s="92"/>
      <c r="UZ156" s="92"/>
      <c r="VA156" s="92"/>
      <c r="VB156" s="92"/>
      <c r="VC156" s="92"/>
      <c r="VD156" s="92"/>
      <c r="VE156" s="92"/>
      <c r="VF156" s="92"/>
      <c r="VG156" s="92"/>
      <c r="VH156" s="92"/>
      <c r="VI156" s="92"/>
      <c r="VJ156" s="92"/>
      <c r="VK156" s="92"/>
      <c r="VL156" s="92"/>
      <c r="VM156" s="92"/>
      <c r="VN156" s="92"/>
      <c r="VO156" s="92"/>
      <c r="VP156" s="92"/>
      <c r="VQ156" s="92"/>
      <c r="VR156" s="92"/>
      <c r="VS156" s="92"/>
      <c r="VT156" s="92"/>
      <c r="VU156" s="92"/>
      <c r="VV156" s="92"/>
      <c r="VW156" s="92"/>
      <c r="VX156" s="92"/>
      <c r="VY156" s="92"/>
      <c r="VZ156" s="92"/>
      <c r="WA156" s="92"/>
      <c r="WB156" s="92"/>
      <c r="WC156" s="92"/>
      <c r="WD156" s="92"/>
      <c r="WE156" s="92"/>
      <c r="WF156" s="92"/>
      <c r="WG156" s="92"/>
      <c r="WH156" s="92"/>
      <c r="WI156" s="92"/>
      <c r="WJ156" s="92"/>
      <c r="WK156" s="92"/>
      <c r="WL156" s="92"/>
      <c r="WM156" s="92"/>
      <c r="WN156" s="92"/>
      <c r="WO156" s="92"/>
      <c r="WP156" s="92"/>
      <c r="WQ156" s="92"/>
      <c r="WR156" s="92"/>
      <c r="WS156" s="92"/>
      <c r="WT156" s="92"/>
      <c r="WU156" s="92"/>
      <c r="WV156" s="92"/>
      <c r="WW156" s="92"/>
      <c r="WX156" s="92"/>
      <c r="WY156" s="92"/>
      <c r="WZ156" s="92"/>
      <c r="XA156" s="92"/>
      <c r="XB156" s="92"/>
      <c r="XC156" s="92"/>
      <c r="XD156" s="92"/>
      <c r="XE156" s="92"/>
      <c r="XF156" s="92"/>
      <c r="XG156" s="92"/>
      <c r="XH156" s="92"/>
      <c r="XI156" s="92"/>
      <c r="XJ156" s="92"/>
      <c r="XK156" s="92"/>
      <c r="XL156" s="92"/>
      <c r="XM156" s="92"/>
      <c r="XN156" s="92"/>
      <c r="XO156" s="92"/>
      <c r="XP156" s="92"/>
      <c r="XQ156" s="92"/>
      <c r="XR156" s="92"/>
      <c r="XS156" s="92"/>
      <c r="XT156" s="92"/>
      <c r="XU156" s="92"/>
      <c r="XV156" s="92"/>
      <c r="XW156" s="92"/>
      <c r="XX156" s="92"/>
      <c r="XY156" s="92"/>
      <c r="XZ156" s="92"/>
      <c r="YA156" s="92"/>
      <c r="YB156" s="92"/>
      <c r="YC156" s="92"/>
      <c r="YD156" s="92"/>
      <c r="YE156" s="92"/>
      <c r="YF156" s="92"/>
      <c r="YG156" s="92"/>
      <c r="YH156" s="92"/>
      <c r="YI156" s="92"/>
      <c r="YJ156" s="92"/>
      <c r="YK156" s="92"/>
      <c r="YL156" s="92"/>
      <c r="YM156" s="92"/>
      <c r="YN156" s="92"/>
      <c r="YO156" s="92"/>
      <c r="YP156" s="92"/>
      <c r="YQ156" s="92"/>
      <c r="YR156" s="92"/>
      <c r="YS156" s="92"/>
      <c r="YT156" s="92"/>
      <c r="YU156" s="92"/>
      <c r="YV156" s="92"/>
      <c r="YW156" s="92"/>
      <c r="YX156" s="92"/>
      <c r="YY156" s="92"/>
      <c r="YZ156" s="92"/>
      <c r="ZA156" s="92"/>
      <c r="ZB156" s="92"/>
      <c r="ZC156" s="92"/>
      <c r="ZD156" s="92"/>
      <c r="ZE156" s="92"/>
      <c r="ZF156" s="92"/>
      <c r="ZG156" s="92"/>
      <c r="ZH156" s="92"/>
      <c r="ZI156" s="92"/>
      <c r="ZJ156" s="92"/>
      <c r="ZK156" s="92"/>
      <c r="ZL156" s="92"/>
      <c r="ZM156" s="92"/>
      <c r="ZN156" s="92"/>
      <c r="ZO156" s="92"/>
      <c r="ZP156" s="92"/>
      <c r="ZQ156" s="92"/>
      <c r="ZR156" s="92"/>
      <c r="ZS156" s="92"/>
      <c r="ZT156" s="92"/>
      <c r="ZU156" s="92"/>
      <c r="ZV156" s="92"/>
      <c r="ZW156" s="92"/>
      <c r="ZX156" s="92"/>
      <c r="ZY156" s="92"/>
      <c r="ZZ156" s="92"/>
      <c r="AAA156" s="92"/>
      <c r="AAB156" s="92"/>
      <c r="AAC156" s="92"/>
      <c r="AAD156" s="92"/>
      <c r="AAE156" s="92"/>
      <c r="AAF156" s="92"/>
      <c r="AAG156" s="92"/>
      <c r="AAH156" s="92"/>
      <c r="AAI156" s="92"/>
      <c r="AAJ156" s="92"/>
      <c r="AAK156" s="92"/>
      <c r="AAL156" s="92"/>
      <c r="AAM156" s="92"/>
      <c r="AAN156" s="92"/>
      <c r="AAO156" s="92"/>
      <c r="AAP156" s="92"/>
      <c r="AAQ156" s="92"/>
      <c r="AAR156" s="92"/>
      <c r="AAS156" s="92"/>
      <c r="AAT156" s="92"/>
      <c r="AAU156" s="92"/>
      <c r="AAV156" s="92"/>
      <c r="AAW156" s="92"/>
      <c r="AAX156" s="92"/>
      <c r="AAY156" s="92"/>
      <c r="AAZ156" s="92"/>
      <c r="ABA156" s="92"/>
      <c r="ABB156" s="92"/>
      <c r="ABC156" s="92"/>
      <c r="ABD156" s="92"/>
      <c r="ABE156" s="92"/>
      <c r="ABF156" s="92"/>
      <c r="ABG156" s="92"/>
      <c r="ABH156" s="92"/>
      <c r="ABI156" s="92"/>
      <c r="ABJ156" s="92"/>
      <c r="ABK156" s="92"/>
      <c r="ABL156" s="92"/>
      <c r="ABM156" s="92"/>
      <c r="ABN156" s="92"/>
      <c r="ABO156" s="92"/>
      <c r="ABP156" s="92"/>
      <c r="ABQ156" s="92"/>
      <c r="ABR156" s="92"/>
      <c r="ABS156" s="92"/>
      <c r="ABT156" s="92"/>
      <c r="ABU156" s="92"/>
      <c r="ABV156" s="92"/>
      <c r="ABW156" s="92"/>
      <c r="ABX156" s="92"/>
      <c r="ABY156" s="92"/>
      <c r="ABZ156" s="92"/>
      <c r="ACA156" s="92"/>
      <c r="ACB156" s="92"/>
      <c r="ACC156" s="92"/>
      <c r="ACD156" s="92"/>
      <c r="ACE156" s="92"/>
      <c r="ACF156" s="92"/>
      <c r="ACG156" s="92"/>
      <c r="ACH156" s="92"/>
      <c r="ACI156" s="92"/>
      <c r="ACJ156" s="92"/>
      <c r="ACK156" s="92"/>
      <c r="ACL156" s="92"/>
      <c r="ACM156" s="92"/>
      <c r="ACN156" s="92"/>
      <c r="ACO156" s="92"/>
      <c r="ACP156" s="92"/>
      <c r="ACQ156" s="92"/>
      <c r="ACR156" s="92"/>
      <c r="ACS156" s="92"/>
      <c r="ACT156" s="92"/>
      <c r="ACU156" s="92"/>
      <c r="ACV156" s="92"/>
      <c r="ACW156" s="92"/>
      <c r="ACX156" s="92"/>
      <c r="ACY156" s="92"/>
      <c r="ACZ156" s="92"/>
      <c r="ADA156" s="92"/>
      <c r="ADB156" s="92"/>
      <c r="ADC156" s="92"/>
      <c r="ADD156" s="92"/>
      <c r="ADE156" s="92"/>
      <c r="ADF156" s="92"/>
      <c r="ADG156" s="92"/>
      <c r="ADH156" s="92"/>
      <c r="ADI156" s="92"/>
      <c r="ADJ156" s="92"/>
      <c r="ADK156" s="92"/>
      <c r="ADL156" s="92"/>
      <c r="ADM156" s="92"/>
      <c r="ADN156" s="92"/>
      <c r="ADO156" s="92"/>
      <c r="ADP156" s="92"/>
      <c r="ADQ156" s="92"/>
      <c r="ADR156" s="92"/>
      <c r="ADS156" s="92"/>
      <c r="ADT156" s="92"/>
      <c r="ADU156" s="92"/>
      <c r="ADV156" s="92"/>
      <c r="ADW156" s="92"/>
      <c r="ADX156" s="92"/>
      <c r="ADY156" s="92"/>
      <c r="ADZ156" s="92"/>
      <c r="AEA156" s="92"/>
      <c r="AEB156" s="92"/>
      <c r="AEC156" s="92"/>
      <c r="AED156" s="92"/>
      <c r="AEE156" s="92"/>
      <c r="AEF156" s="92"/>
      <c r="AEG156" s="92"/>
      <c r="AEH156" s="92"/>
      <c r="AEI156" s="92"/>
      <c r="AEJ156" s="92"/>
      <c r="AEK156" s="92"/>
      <c r="AEL156" s="92"/>
      <c r="AEM156" s="92"/>
      <c r="AEN156" s="92"/>
      <c r="AEO156" s="92"/>
      <c r="AEP156" s="92"/>
      <c r="AEQ156" s="92"/>
      <c r="AER156" s="92"/>
      <c r="AES156" s="92"/>
      <c r="AET156" s="92"/>
      <c r="AEU156" s="92"/>
      <c r="AEV156" s="92"/>
      <c r="AEW156" s="92"/>
      <c r="AEX156" s="92"/>
      <c r="AEY156" s="92"/>
      <c r="AEZ156" s="92"/>
      <c r="AFA156" s="92"/>
      <c r="AFB156" s="92"/>
      <c r="AFC156" s="92"/>
      <c r="AFD156" s="92"/>
      <c r="AFE156" s="92"/>
      <c r="AFF156" s="92"/>
      <c r="AFG156" s="92"/>
      <c r="AFH156" s="92"/>
      <c r="AFI156" s="92"/>
      <c r="AFJ156" s="92"/>
      <c r="AFK156" s="92"/>
      <c r="AFL156" s="92"/>
      <c r="AFM156" s="92"/>
      <c r="AFN156" s="92"/>
      <c r="AFO156" s="92"/>
      <c r="AFP156" s="92"/>
      <c r="AFQ156" s="92"/>
      <c r="AFR156" s="92"/>
      <c r="AFS156" s="92"/>
      <c r="AFT156" s="92"/>
      <c r="AFU156" s="92"/>
      <c r="AFV156" s="92"/>
      <c r="AFW156" s="92"/>
      <c r="AFX156" s="92"/>
      <c r="AFY156" s="92"/>
      <c r="AFZ156" s="92"/>
      <c r="AGA156" s="92"/>
      <c r="AGB156" s="92"/>
      <c r="AGC156" s="92"/>
      <c r="AGD156" s="92"/>
      <c r="AGE156" s="92"/>
      <c r="AGF156" s="92"/>
      <c r="AGG156" s="92"/>
      <c r="AGH156" s="92"/>
      <c r="AGI156" s="92"/>
      <c r="AGJ156" s="92"/>
      <c r="AGK156" s="92"/>
      <c r="AGL156" s="92"/>
      <c r="AGM156" s="92"/>
      <c r="AGN156" s="92"/>
      <c r="AGO156" s="92"/>
      <c r="AGP156" s="92"/>
      <c r="AGQ156" s="92"/>
      <c r="AGR156" s="92"/>
      <c r="AGS156" s="92"/>
      <c r="AGT156" s="92"/>
      <c r="AGU156" s="92"/>
      <c r="AGV156" s="92"/>
      <c r="AGW156" s="92"/>
      <c r="AGX156" s="92"/>
      <c r="AGY156" s="92"/>
      <c r="AGZ156" s="92"/>
      <c r="AHA156" s="92"/>
      <c r="AHB156" s="92"/>
      <c r="AHC156" s="92"/>
      <c r="AHD156" s="92"/>
      <c r="AHE156" s="92"/>
      <c r="AHF156" s="92"/>
      <c r="AHG156" s="92"/>
      <c r="AHH156" s="92"/>
      <c r="AHI156" s="92"/>
      <c r="AHJ156" s="92"/>
      <c r="AHK156" s="92"/>
      <c r="AHL156" s="92"/>
      <c r="AHM156" s="92"/>
      <c r="AHN156" s="92"/>
      <c r="AHO156" s="92"/>
      <c r="AHP156" s="92"/>
      <c r="AHQ156" s="92"/>
      <c r="AHR156" s="92"/>
      <c r="AHS156" s="92"/>
      <c r="AHT156" s="92"/>
      <c r="AHU156" s="92"/>
      <c r="AHV156" s="92"/>
      <c r="AHW156" s="92"/>
      <c r="AHX156" s="92"/>
      <c r="AHY156" s="92"/>
      <c r="AHZ156" s="92"/>
      <c r="AIA156" s="92"/>
      <c r="AIB156" s="92"/>
      <c r="AIC156" s="92"/>
      <c r="AID156" s="92"/>
      <c r="AIE156" s="92"/>
      <c r="AIF156" s="92"/>
      <c r="AIG156" s="92"/>
      <c r="AIH156" s="92"/>
      <c r="AII156" s="92"/>
      <c r="AIJ156" s="92"/>
      <c r="AIK156" s="92"/>
      <c r="AIL156" s="92"/>
      <c r="AIM156" s="92"/>
      <c r="AIN156" s="92"/>
      <c r="AIO156" s="92"/>
      <c r="AIP156" s="92"/>
      <c r="AIQ156" s="92"/>
      <c r="AIR156" s="92"/>
      <c r="AIS156" s="92"/>
      <c r="AIT156" s="92"/>
      <c r="AIU156" s="92"/>
      <c r="AIV156" s="92"/>
      <c r="AIW156" s="92"/>
      <c r="AIX156" s="92"/>
      <c r="AIY156" s="92"/>
      <c r="AIZ156" s="92"/>
      <c r="AJA156" s="92"/>
      <c r="AJB156" s="92"/>
      <c r="AJC156" s="92"/>
      <c r="AJD156" s="92"/>
      <c r="AJE156" s="92"/>
      <c r="AJF156" s="92"/>
      <c r="AJG156" s="92"/>
      <c r="AJH156" s="92"/>
      <c r="AJI156" s="92"/>
      <c r="AJJ156" s="92"/>
      <c r="AJK156" s="92"/>
      <c r="AJL156" s="92"/>
      <c r="AJM156" s="92"/>
      <c r="AJN156" s="92"/>
      <c r="AJO156" s="92"/>
      <c r="AJP156" s="92"/>
      <c r="AJQ156" s="92"/>
      <c r="AJR156" s="92"/>
      <c r="AJS156" s="92"/>
      <c r="AJT156" s="92"/>
      <c r="AJU156" s="92"/>
      <c r="AJV156" s="92"/>
      <c r="AJW156" s="92"/>
      <c r="AJX156" s="92"/>
      <c r="AJY156" s="92"/>
      <c r="AJZ156" s="92"/>
      <c r="AKA156" s="92"/>
      <c r="AKB156" s="92"/>
      <c r="AKC156" s="92"/>
      <c r="AKD156" s="92"/>
      <c r="AKE156" s="92"/>
      <c r="AKF156" s="92"/>
      <c r="AKG156" s="92"/>
      <c r="AKH156" s="92"/>
      <c r="AKI156" s="92"/>
      <c r="AKJ156" s="92"/>
      <c r="AKK156" s="92"/>
      <c r="AKL156" s="92"/>
      <c r="AKM156" s="92"/>
      <c r="AKN156" s="92"/>
      <c r="AKO156" s="92"/>
      <c r="AKP156" s="92"/>
      <c r="AKQ156" s="92"/>
      <c r="AKR156" s="92"/>
      <c r="AKS156" s="92"/>
      <c r="AKT156" s="92"/>
      <c r="AKU156" s="92"/>
      <c r="AKV156" s="92"/>
      <c r="AKW156" s="92"/>
      <c r="AKX156" s="92"/>
      <c r="AKY156" s="92"/>
      <c r="AKZ156" s="92"/>
      <c r="ALA156" s="92"/>
      <c r="ALB156" s="92"/>
      <c r="ALC156" s="92"/>
      <c r="ALD156" s="92"/>
      <c r="ALE156" s="92"/>
      <c r="ALF156" s="92"/>
      <c r="ALG156" s="92"/>
      <c r="ALH156" s="92"/>
      <c r="ALI156" s="92"/>
      <c r="ALJ156" s="92"/>
      <c r="ALK156" s="92"/>
      <c r="ALL156" s="92"/>
      <c r="ALM156" s="92"/>
      <c r="ALN156" s="92"/>
      <c r="ALO156" s="92"/>
      <c r="ALP156" s="92"/>
      <c r="ALQ156" s="92"/>
      <c r="ALR156" s="92"/>
      <c r="ALS156" s="92"/>
      <c r="ALT156" s="92"/>
      <c r="ALU156" s="92"/>
      <c r="ALV156" s="92"/>
      <c r="ALW156" s="92"/>
      <c r="ALX156" s="92"/>
      <c r="ALY156" s="92"/>
      <c r="ALZ156" s="92"/>
      <c r="AMA156" s="92"/>
      <c r="AMB156" s="92"/>
      <c r="AMC156" s="92"/>
      <c r="AMD156" s="92"/>
      <c r="AME156" s="92"/>
      <c r="AMF156" s="92"/>
      <c r="AMG156" s="92"/>
      <c r="AMH156" s="92"/>
      <c r="AMI156" s="92"/>
      <c r="AMJ156" s="92"/>
      <c r="AMK156" s="92"/>
    </row>
    <row r="157" spans="1:1025" s="79" customFormat="1" ht="37.5" customHeight="1">
      <c r="A157" s="131">
        <v>125</v>
      </c>
      <c r="B157" s="131">
        <v>16</v>
      </c>
      <c r="C157" s="66" t="s">
        <v>126</v>
      </c>
      <c r="D157" s="62" t="s">
        <v>900</v>
      </c>
      <c r="E157" s="66" t="s">
        <v>901</v>
      </c>
      <c r="F157" s="197"/>
      <c r="G157" s="66" t="s">
        <v>127</v>
      </c>
      <c r="H157" s="197">
        <v>12</v>
      </c>
      <c r="I157" s="197">
        <v>12</v>
      </c>
      <c r="J157" s="200">
        <v>1</v>
      </c>
      <c r="K157" s="124"/>
      <c r="L157" s="78"/>
      <c r="M157" s="136"/>
      <c r="N157" s="66" t="s">
        <v>909</v>
      </c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  <c r="FO157" s="78"/>
      <c r="FP157" s="78"/>
      <c r="FQ157" s="78"/>
      <c r="FR157" s="78"/>
      <c r="FS157" s="78"/>
      <c r="FT157" s="78"/>
      <c r="FU157" s="78"/>
      <c r="FV157" s="78"/>
      <c r="FW157" s="78"/>
      <c r="FX157" s="78"/>
      <c r="FY157" s="78"/>
      <c r="FZ157" s="78"/>
      <c r="GA157" s="78"/>
      <c r="GB157" s="78"/>
      <c r="GC157" s="78"/>
      <c r="GD157" s="78"/>
      <c r="GE157" s="78"/>
      <c r="GF157" s="78"/>
      <c r="GG157" s="78"/>
      <c r="GH157" s="78"/>
      <c r="GI157" s="78"/>
      <c r="GJ157" s="78"/>
      <c r="GK157" s="78"/>
      <c r="GL157" s="78"/>
      <c r="GM157" s="78"/>
      <c r="GN157" s="78"/>
      <c r="GO157" s="78"/>
      <c r="GP157" s="78"/>
      <c r="GQ157" s="78"/>
      <c r="GR157" s="78"/>
      <c r="GS157" s="78"/>
      <c r="GT157" s="78"/>
      <c r="GU157" s="78"/>
      <c r="GV157" s="78"/>
      <c r="GW157" s="78"/>
      <c r="GX157" s="78"/>
      <c r="GY157" s="78"/>
      <c r="GZ157" s="78"/>
      <c r="HA157" s="78"/>
      <c r="HB157" s="78"/>
      <c r="HC157" s="78"/>
      <c r="HD157" s="78"/>
      <c r="HE157" s="78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78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78"/>
      <c r="IK157" s="78"/>
      <c r="IL157" s="78"/>
      <c r="IM157" s="78"/>
      <c r="IN157" s="78"/>
      <c r="IO157" s="78"/>
      <c r="IP157" s="78"/>
      <c r="IQ157" s="78"/>
      <c r="IR157" s="78"/>
      <c r="IS157" s="78"/>
      <c r="IT157" s="78"/>
      <c r="IU157" s="78"/>
      <c r="IV157" s="78"/>
      <c r="IW157" s="78"/>
      <c r="IX157" s="78"/>
      <c r="IY157" s="78"/>
      <c r="IZ157" s="78"/>
      <c r="JA157" s="78"/>
      <c r="JB157" s="78"/>
      <c r="JC157" s="78"/>
      <c r="JD157" s="78"/>
      <c r="JE157" s="78"/>
      <c r="JF157" s="78"/>
      <c r="JG157" s="78"/>
      <c r="JH157" s="78"/>
      <c r="JI157" s="78"/>
      <c r="JJ157" s="78"/>
      <c r="JK157" s="78"/>
      <c r="JL157" s="78"/>
      <c r="JM157" s="78"/>
      <c r="JN157" s="78"/>
      <c r="JO157" s="78"/>
      <c r="JP157" s="78"/>
      <c r="JQ157" s="78"/>
      <c r="JR157" s="78"/>
      <c r="JS157" s="78"/>
      <c r="JT157" s="78"/>
      <c r="JU157" s="78"/>
      <c r="JV157" s="78"/>
      <c r="JW157" s="78"/>
      <c r="JX157" s="78"/>
      <c r="JY157" s="78"/>
      <c r="JZ157" s="78"/>
      <c r="KA157" s="78"/>
      <c r="KB157" s="78"/>
      <c r="KC157" s="78"/>
      <c r="KD157" s="78"/>
      <c r="KE157" s="78"/>
      <c r="KF157" s="78"/>
      <c r="KG157" s="78"/>
      <c r="KH157" s="78"/>
      <c r="KI157" s="78"/>
      <c r="KJ157" s="78"/>
      <c r="KK157" s="78"/>
      <c r="KL157" s="78"/>
      <c r="KM157" s="78"/>
      <c r="KN157" s="78"/>
      <c r="KO157" s="78"/>
      <c r="KP157" s="78"/>
      <c r="KQ157" s="78"/>
      <c r="KR157" s="78"/>
      <c r="KS157" s="78"/>
      <c r="KT157" s="78"/>
      <c r="KU157" s="78"/>
      <c r="KV157" s="78"/>
      <c r="KW157" s="78"/>
      <c r="KX157" s="78"/>
      <c r="KY157" s="78"/>
      <c r="KZ157" s="78"/>
      <c r="LA157" s="78"/>
      <c r="LB157" s="78"/>
      <c r="LC157" s="78"/>
      <c r="LD157" s="78"/>
      <c r="LE157" s="78"/>
      <c r="LF157" s="78"/>
      <c r="LG157" s="78"/>
      <c r="LH157" s="78"/>
      <c r="LI157" s="78"/>
      <c r="LJ157" s="78"/>
      <c r="LK157" s="78"/>
      <c r="LL157" s="78"/>
      <c r="LM157" s="78"/>
      <c r="LN157" s="78"/>
      <c r="LO157" s="78"/>
      <c r="LP157" s="78"/>
      <c r="LQ157" s="78"/>
      <c r="LR157" s="78"/>
      <c r="LS157" s="78"/>
      <c r="LT157" s="78"/>
      <c r="LU157" s="78"/>
      <c r="LV157" s="78"/>
      <c r="LW157" s="78"/>
      <c r="LX157" s="78"/>
      <c r="LY157" s="78"/>
      <c r="LZ157" s="78"/>
      <c r="MA157" s="78"/>
      <c r="MB157" s="78"/>
      <c r="MC157" s="78"/>
      <c r="MD157" s="78"/>
      <c r="ME157" s="78"/>
      <c r="MF157" s="78"/>
      <c r="MG157" s="78"/>
      <c r="MH157" s="78"/>
      <c r="MI157" s="78"/>
      <c r="MJ157" s="78"/>
      <c r="MK157" s="78"/>
      <c r="ML157" s="78"/>
      <c r="MM157" s="78"/>
      <c r="MN157" s="78"/>
      <c r="MO157" s="78"/>
      <c r="MP157" s="78"/>
      <c r="MQ157" s="78"/>
      <c r="MR157" s="78"/>
      <c r="MS157" s="78"/>
      <c r="MT157" s="78"/>
      <c r="MU157" s="78"/>
      <c r="MV157" s="78"/>
      <c r="MW157" s="78"/>
      <c r="MX157" s="78"/>
      <c r="MY157" s="78"/>
      <c r="MZ157" s="78"/>
      <c r="NA157" s="78"/>
      <c r="NB157" s="78"/>
      <c r="NC157" s="78"/>
      <c r="ND157" s="78"/>
      <c r="NE157" s="78"/>
      <c r="NF157" s="78"/>
      <c r="NG157" s="78"/>
      <c r="NH157" s="78"/>
      <c r="NI157" s="78"/>
      <c r="NJ157" s="78"/>
      <c r="NK157" s="78"/>
      <c r="NL157" s="78"/>
      <c r="NM157" s="78"/>
      <c r="NN157" s="78"/>
      <c r="NO157" s="78"/>
      <c r="NP157" s="78"/>
      <c r="NQ157" s="78"/>
      <c r="NR157" s="78"/>
      <c r="NS157" s="78"/>
      <c r="NT157" s="78"/>
      <c r="NU157" s="78"/>
      <c r="NV157" s="78"/>
      <c r="NW157" s="78"/>
      <c r="NX157" s="78"/>
      <c r="NY157" s="78"/>
      <c r="NZ157" s="78"/>
      <c r="OA157" s="78"/>
      <c r="OB157" s="78"/>
      <c r="OC157" s="78"/>
      <c r="OD157" s="78"/>
      <c r="OE157" s="78"/>
      <c r="OF157" s="78"/>
      <c r="OG157" s="78"/>
      <c r="OH157" s="78"/>
      <c r="OI157" s="78"/>
      <c r="OJ157" s="78"/>
      <c r="OK157" s="78"/>
      <c r="OL157" s="78"/>
      <c r="OM157" s="78"/>
      <c r="ON157" s="78"/>
      <c r="OO157" s="78"/>
      <c r="OP157" s="78"/>
      <c r="OQ157" s="78"/>
      <c r="OR157" s="78"/>
      <c r="OS157" s="78"/>
      <c r="OT157" s="78"/>
      <c r="OU157" s="78"/>
      <c r="OV157" s="78"/>
      <c r="OW157" s="78"/>
      <c r="OX157" s="78"/>
      <c r="OY157" s="78"/>
      <c r="OZ157" s="78"/>
      <c r="PA157" s="78"/>
      <c r="PB157" s="78"/>
      <c r="PC157" s="78"/>
      <c r="PD157" s="78"/>
      <c r="PE157" s="78"/>
      <c r="PF157" s="78"/>
      <c r="PG157" s="78"/>
      <c r="PH157" s="78"/>
      <c r="PI157" s="78"/>
      <c r="PJ157" s="78"/>
      <c r="PK157" s="78"/>
      <c r="PL157" s="78"/>
      <c r="PM157" s="78"/>
      <c r="PN157" s="78"/>
      <c r="PO157" s="78"/>
      <c r="PP157" s="78"/>
      <c r="PQ157" s="78"/>
      <c r="PR157" s="78"/>
      <c r="PS157" s="78"/>
      <c r="PT157" s="78"/>
      <c r="PU157" s="78"/>
      <c r="PV157" s="78"/>
      <c r="PW157" s="78"/>
      <c r="PX157" s="78"/>
      <c r="PY157" s="78"/>
      <c r="PZ157" s="78"/>
      <c r="QA157" s="78"/>
      <c r="QB157" s="78"/>
      <c r="QC157" s="78"/>
      <c r="QD157" s="78"/>
      <c r="QE157" s="78"/>
      <c r="QF157" s="78"/>
      <c r="QG157" s="78"/>
      <c r="QH157" s="78"/>
      <c r="QI157" s="78"/>
      <c r="QJ157" s="78"/>
      <c r="QK157" s="78"/>
      <c r="QL157" s="78"/>
      <c r="QM157" s="78"/>
      <c r="QN157" s="78"/>
      <c r="QO157" s="78"/>
      <c r="QP157" s="78"/>
      <c r="QQ157" s="78"/>
      <c r="QR157" s="78"/>
      <c r="QS157" s="78"/>
      <c r="QT157" s="78"/>
      <c r="QU157" s="78"/>
      <c r="QV157" s="78"/>
      <c r="QW157" s="78"/>
      <c r="QX157" s="78"/>
      <c r="QY157" s="78"/>
      <c r="QZ157" s="78"/>
      <c r="RA157" s="78"/>
      <c r="RB157" s="78"/>
      <c r="RC157" s="78"/>
      <c r="RD157" s="78"/>
      <c r="RE157" s="78"/>
      <c r="RF157" s="78"/>
      <c r="RG157" s="78"/>
      <c r="RH157" s="78"/>
      <c r="RI157" s="78"/>
      <c r="RJ157" s="78"/>
      <c r="RK157" s="78"/>
      <c r="RL157" s="78"/>
      <c r="RM157" s="78"/>
      <c r="RN157" s="78"/>
      <c r="RO157" s="78"/>
      <c r="RP157" s="78"/>
      <c r="RQ157" s="78"/>
      <c r="RR157" s="78"/>
      <c r="RS157" s="78"/>
      <c r="RT157" s="78"/>
      <c r="RU157" s="78"/>
      <c r="RV157" s="78"/>
      <c r="RW157" s="78"/>
      <c r="RX157" s="78"/>
      <c r="RY157" s="78"/>
      <c r="RZ157" s="78"/>
      <c r="SA157" s="78"/>
      <c r="SB157" s="78"/>
      <c r="SC157" s="78"/>
      <c r="SD157" s="78"/>
      <c r="SE157" s="78"/>
      <c r="SF157" s="78"/>
      <c r="SG157" s="78"/>
      <c r="SH157" s="78"/>
      <c r="SI157" s="78"/>
      <c r="SJ157" s="78"/>
      <c r="SK157" s="78"/>
      <c r="SL157" s="78"/>
      <c r="SM157" s="78"/>
      <c r="SN157" s="78"/>
      <c r="SO157" s="78"/>
      <c r="SP157" s="78"/>
      <c r="SQ157" s="78"/>
      <c r="SR157" s="78"/>
      <c r="SS157" s="78"/>
      <c r="ST157" s="78"/>
      <c r="SU157" s="78"/>
      <c r="SV157" s="78"/>
      <c r="SW157" s="78"/>
      <c r="SX157" s="78"/>
      <c r="SY157" s="78"/>
      <c r="SZ157" s="78"/>
      <c r="TA157" s="78"/>
      <c r="TB157" s="78"/>
      <c r="TC157" s="78"/>
      <c r="TD157" s="78"/>
      <c r="TE157" s="78"/>
      <c r="TF157" s="78"/>
      <c r="TG157" s="78"/>
      <c r="TH157" s="78"/>
      <c r="TI157" s="78"/>
      <c r="TJ157" s="78"/>
      <c r="TK157" s="78"/>
      <c r="TL157" s="78"/>
      <c r="TM157" s="78"/>
      <c r="TN157" s="78"/>
      <c r="TO157" s="78"/>
      <c r="TP157" s="78"/>
      <c r="TQ157" s="78"/>
      <c r="TR157" s="78"/>
      <c r="TS157" s="78"/>
      <c r="TT157" s="78"/>
      <c r="TU157" s="78"/>
      <c r="TV157" s="78"/>
      <c r="TW157" s="78"/>
      <c r="TX157" s="78"/>
      <c r="TY157" s="78"/>
      <c r="TZ157" s="78"/>
      <c r="UA157" s="78"/>
      <c r="UB157" s="78"/>
      <c r="UC157" s="78"/>
      <c r="UD157" s="78"/>
      <c r="UE157" s="78"/>
      <c r="UF157" s="78"/>
      <c r="UG157" s="78"/>
      <c r="UH157" s="78"/>
      <c r="UI157" s="78"/>
      <c r="UJ157" s="78"/>
      <c r="UK157" s="78"/>
      <c r="UL157" s="78"/>
      <c r="UM157" s="78"/>
      <c r="UN157" s="78"/>
      <c r="UO157" s="78"/>
      <c r="UP157" s="78"/>
      <c r="UQ157" s="78"/>
      <c r="UR157" s="78"/>
      <c r="US157" s="78"/>
      <c r="UT157" s="78"/>
      <c r="UU157" s="78"/>
      <c r="UV157" s="78"/>
      <c r="UW157" s="78"/>
      <c r="UX157" s="78"/>
      <c r="UY157" s="78"/>
      <c r="UZ157" s="78"/>
      <c r="VA157" s="78"/>
      <c r="VB157" s="78"/>
      <c r="VC157" s="78"/>
      <c r="VD157" s="78"/>
      <c r="VE157" s="78"/>
      <c r="VF157" s="78"/>
      <c r="VG157" s="78"/>
      <c r="VH157" s="78"/>
      <c r="VI157" s="78"/>
      <c r="VJ157" s="78"/>
      <c r="VK157" s="78"/>
      <c r="VL157" s="78"/>
      <c r="VM157" s="78"/>
      <c r="VN157" s="78"/>
      <c r="VO157" s="78"/>
      <c r="VP157" s="78"/>
      <c r="VQ157" s="78"/>
      <c r="VR157" s="78"/>
      <c r="VS157" s="78"/>
      <c r="VT157" s="78"/>
      <c r="VU157" s="78"/>
      <c r="VV157" s="78"/>
      <c r="VW157" s="78"/>
      <c r="VX157" s="78"/>
      <c r="VY157" s="78"/>
      <c r="VZ157" s="78"/>
      <c r="WA157" s="78"/>
      <c r="WB157" s="78"/>
      <c r="WC157" s="78"/>
      <c r="WD157" s="78"/>
      <c r="WE157" s="78"/>
      <c r="WF157" s="78"/>
      <c r="WG157" s="78"/>
      <c r="WH157" s="78"/>
      <c r="WI157" s="78"/>
      <c r="WJ157" s="78"/>
      <c r="WK157" s="78"/>
      <c r="WL157" s="78"/>
      <c r="WM157" s="78"/>
      <c r="WN157" s="78"/>
      <c r="WO157" s="78"/>
      <c r="WP157" s="78"/>
      <c r="WQ157" s="78"/>
      <c r="WR157" s="78"/>
      <c r="WS157" s="78"/>
      <c r="WT157" s="78"/>
      <c r="WU157" s="78"/>
      <c r="WV157" s="78"/>
      <c r="WW157" s="78"/>
      <c r="WX157" s="78"/>
      <c r="WY157" s="78"/>
      <c r="WZ157" s="78"/>
      <c r="XA157" s="78"/>
      <c r="XB157" s="78"/>
      <c r="XC157" s="78"/>
      <c r="XD157" s="78"/>
      <c r="XE157" s="78"/>
      <c r="XF157" s="78"/>
      <c r="XG157" s="78"/>
      <c r="XH157" s="78"/>
      <c r="XI157" s="78"/>
      <c r="XJ157" s="78"/>
      <c r="XK157" s="78"/>
      <c r="XL157" s="78"/>
      <c r="XM157" s="78"/>
      <c r="XN157" s="78"/>
      <c r="XO157" s="78"/>
      <c r="XP157" s="78"/>
      <c r="XQ157" s="78"/>
      <c r="XR157" s="78"/>
      <c r="XS157" s="78"/>
      <c r="XT157" s="78"/>
      <c r="XU157" s="78"/>
      <c r="XV157" s="78"/>
      <c r="XW157" s="78"/>
      <c r="XX157" s="78"/>
      <c r="XY157" s="78"/>
      <c r="XZ157" s="78"/>
      <c r="YA157" s="78"/>
      <c r="YB157" s="78"/>
      <c r="YC157" s="78"/>
      <c r="YD157" s="78"/>
      <c r="YE157" s="78"/>
      <c r="YF157" s="78"/>
      <c r="YG157" s="78"/>
      <c r="YH157" s="78"/>
      <c r="YI157" s="78"/>
      <c r="YJ157" s="78"/>
      <c r="YK157" s="78"/>
      <c r="YL157" s="78"/>
      <c r="YM157" s="78"/>
      <c r="YN157" s="78"/>
      <c r="YO157" s="78"/>
      <c r="YP157" s="78"/>
      <c r="YQ157" s="78"/>
      <c r="YR157" s="78"/>
      <c r="YS157" s="78"/>
      <c r="YT157" s="78"/>
      <c r="YU157" s="78"/>
      <c r="YV157" s="78"/>
      <c r="YW157" s="78"/>
      <c r="YX157" s="78"/>
      <c r="YY157" s="78"/>
      <c r="YZ157" s="78"/>
      <c r="ZA157" s="78"/>
      <c r="ZB157" s="78"/>
      <c r="ZC157" s="78"/>
      <c r="ZD157" s="78"/>
      <c r="ZE157" s="78"/>
      <c r="ZF157" s="78"/>
      <c r="ZG157" s="78"/>
      <c r="ZH157" s="78"/>
      <c r="ZI157" s="78"/>
      <c r="ZJ157" s="78"/>
      <c r="ZK157" s="78"/>
      <c r="ZL157" s="78"/>
      <c r="ZM157" s="78"/>
      <c r="ZN157" s="78"/>
      <c r="ZO157" s="78"/>
      <c r="ZP157" s="78"/>
      <c r="ZQ157" s="78"/>
      <c r="ZR157" s="78"/>
      <c r="ZS157" s="78"/>
      <c r="ZT157" s="78"/>
      <c r="ZU157" s="78"/>
      <c r="ZV157" s="78"/>
      <c r="ZW157" s="78"/>
      <c r="ZX157" s="78"/>
      <c r="ZY157" s="78"/>
      <c r="ZZ157" s="78"/>
      <c r="AAA157" s="78"/>
      <c r="AAB157" s="78"/>
      <c r="AAC157" s="78"/>
      <c r="AAD157" s="78"/>
      <c r="AAE157" s="78"/>
      <c r="AAF157" s="78"/>
      <c r="AAG157" s="78"/>
      <c r="AAH157" s="78"/>
      <c r="AAI157" s="78"/>
      <c r="AAJ157" s="78"/>
      <c r="AAK157" s="78"/>
      <c r="AAL157" s="78"/>
      <c r="AAM157" s="78"/>
      <c r="AAN157" s="78"/>
      <c r="AAO157" s="78"/>
      <c r="AAP157" s="78"/>
      <c r="AAQ157" s="78"/>
      <c r="AAR157" s="78"/>
      <c r="AAS157" s="78"/>
      <c r="AAT157" s="78"/>
      <c r="AAU157" s="78"/>
      <c r="AAV157" s="78"/>
      <c r="AAW157" s="78"/>
      <c r="AAX157" s="78"/>
      <c r="AAY157" s="78"/>
      <c r="AAZ157" s="78"/>
      <c r="ABA157" s="78"/>
      <c r="ABB157" s="78"/>
      <c r="ABC157" s="78"/>
      <c r="ABD157" s="78"/>
      <c r="ABE157" s="78"/>
      <c r="ABF157" s="78"/>
      <c r="ABG157" s="78"/>
      <c r="ABH157" s="78"/>
      <c r="ABI157" s="78"/>
      <c r="ABJ157" s="78"/>
      <c r="ABK157" s="78"/>
      <c r="ABL157" s="78"/>
      <c r="ABM157" s="78"/>
      <c r="ABN157" s="78"/>
      <c r="ABO157" s="78"/>
      <c r="ABP157" s="78"/>
      <c r="ABQ157" s="78"/>
      <c r="ABR157" s="78"/>
      <c r="ABS157" s="78"/>
      <c r="ABT157" s="78"/>
      <c r="ABU157" s="78"/>
      <c r="ABV157" s="78"/>
      <c r="ABW157" s="78"/>
      <c r="ABX157" s="78"/>
      <c r="ABY157" s="78"/>
      <c r="ABZ157" s="78"/>
      <c r="ACA157" s="78"/>
      <c r="ACB157" s="78"/>
      <c r="ACC157" s="78"/>
      <c r="ACD157" s="78"/>
      <c r="ACE157" s="78"/>
      <c r="ACF157" s="78"/>
      <c r="ACG157" s="78"/>
      <c r="ACH157" s="78"/>
      <c r="ACI157" s="78"/>
      <c r="ACJ157" s="78"/>
      <c r="ACK157" s="78"/>
      <c r="ACL157" s="78"/>
      <c r="ACM157" s="78"/>
      <c r="ACN157" s="78"/>
      <c r="ACO157" s="78"/>
      <c r="ACP157" s="78"/>
      <c r="ACQ157" s="78"/>
      <c r="ACR157" s="78"/>
      <c r="ACS157" s="78"/>
      <c r="ACT157" s="78"/>
      <c r="ACU157" s="78"/>
      <c r="ACV157" s="78"/>
      <c r="ACW157" s="78"/>
      <c r="ACX157" s="78"/>
      <c r="ACY157" s="78"/>
      <c r="ACZ157" s="78"/>
      <c r="ADA157" s="78"/>
      <c r="ADB157" s="78"/>
      <c r="ADC157" s="78"/>
      <c r="ADD157" s="78"/>
      <c r="ADE157" s="78"/>
      <c r="ADF157" s="78"/>
      <c r="ADG157" s="78"/>
      <c r="ADH157" s="78"/>
      <c r="ADI157" s="78"/>
      <c r="ADJ157" s="78"/>
      <c r="ADK157" s="78"/>
      <c r="ADL157" s="78"/>
      <c r="ADM157" s="78"/>
      <c r="ADN157" s="78"/>
      <c r="ADO157" s="78"/>
      <c r="ADP157" s="78"/>
      <c r="ADQ157" s="78"/>
      <c r="ADR157" s="78"/>
      <c r="ADS157" s="78"/>
      <c r="ADT157" s="78"/>
      <c r="ADU157" s="78"/>
      <c r="ADV157" s="78"/>
      <c r="ADW157" s="78"/>
      <c r="ADX157" s="78"/>
      <c r="ADY157" s="78"/>
      <c r="ADZ157" s="78"/>
      <c r="AEA157" s="78"/>
      <c r="AEB157" s="78"/>
      <c r="AEC157" s="78"/>
      <c r="AED157" s="78"/>
      <c r="AEE157" s="78"/>
      <c r="AEF157" s="78"/>
      <c r="AEG157" s="78"/>
      <c r="AEH157" s="78"/>
      <c r="AEI157" s="78"/>
      <c r="AEJ157" s="78"/>
      <c r="AEK157" s="78"/>
      <c r="AEL157" s="78"/>
      <c r="AEM157" s="78"/>
      <c r="AEN157" s="78"/>
      <c r="AEO157" s="78"/>
      <c r="AEP157" s="78"/>
      <c r="AEQ157" s="78"/>
      <c r="AER157" s="78"/>
      <c r="AES157" s="78"/>
      <c r="AET157" s="78"/>
      <c r="AEU157" s="78"/>
      <c r="AEV157" s="78"/>
      <c r="AEW157" s="78"/>
      <c r="AEX157" s="78"/>
      <c r="AEY157" s="78"/>
      <c r="AEZ157" s="78"/>
      <c r="AFA157" s="78"/>
      <c r="AFB157" s="78"/>
      <c r="AFC157" s="78"/>
      <c r="AFD157" s="78"/>
      <c r="AFE157" s="78"/>
      <c r="AFF157" s="78"/>
      <c r="AFG157" s="78"/>
      <c r="AFH157" s="78"/>
      <c r="AFI157" s="78"/>
      <c r="AFJ157" s="78"/>
      <c r="AFK157" s="78"/>
      <c r="AFL157" s="78"/>
      <c r="AFM157" s="78"/>
      <c r="AFN157" s="78"/>
      <c r="AFO157" s="78"/>
      <c r="AFP157" s="78"/>
      <c r="AFQ157" s="78"/>
      <c r="AFR157" s="78"/>
      <c r="AFS157" s="78"/>
      <c r="AFT157" s="78"/>
      <c r="AFU157" s="78"/>
      <c r="AFV157" s="78"/>
      <c r="AFW157" s="78"/>
      <c r="AFX157" s="78"/>
      <c r="AFY157" s="78"/>
      <c r="AFZ157" s="78"/>
      <c r="AGA157" s="78"/>
      <c r="AGB157" s="78"/>
      <c r="AGC157" s="78"/>
      <c r="AGD157" s="78"/>
      <c r="AGE157" s="78"/>
      <c r="AGF157" s="78"/>
      <c r="AGG157" s="78"/>
      <c r="AGH157" s="78"/>
      <c r="AGI157" s="78"/>
      <c r="AGJ157" s="78"/>
      <c r="AGK157" s="78"/>
      <c r="AGL157" s="78"/>
      <c r="AGM157" s="78"/>
      <c r="AGN157" s="78"/>
      <c r="AGO157" s="78"/>
      <c r="AGP157" s="78"/>
      <c r="AGQ157" s="78"/>
      <c r="AGR157" s="78"/>
      <c r="AGS157" s="78"/>
      <c r="AGT157" s="78"/>
      <c r="AGU157" s="78"/>
      <c r="AGV157" s="78"/>
      <c r="AGW157" s="78"/>
      <c r="AGX157" s="78"/>
      <c r="AGY157" s="78"/>
      <c r="AGZ157" s="78"/>
      <c r="AHA157" s="78"/>
      <c r="AHB157" s="78"/>
      <c r="AHC157" s="78"/>
      <c r="AHD157" s="78"/>
      <c r="AHE157" s="78"/>
      <c r="AHF157" s="78"/>
      <c r="AHG157" s="78"/>
      <c r="AHH157" s="78"/>
      <c r="AHI157" s="78"/>
      <c r="AHJ157" s="78"/>
      <c r="AHK157" s="78"/>
      <c r="AHL157" s="78"/>
      <c r="AHM157" s="78"/>
      <c r="AHN157" s="78"/>
      <c r="AHO157" s="78"/>
      <c r="AHP157" s="78"/>
      <c r="AHQ157" s="78"/>
      <c r="AHR157" s="78"/>
      <c r="AHS157" s="78"/>
      <c r="AHT157" s="78"/>
      <c r="AHU157" s="78"/>
      <c r="AHV157" s="78"/>
      <c r="AHW157" s="78"/>
      <c r="AHX157" s="78"/>
      <c r="AHY157" s="78"/>
      <c r="AHZ157" s="78"/>
      <c r="AIA157" s="78"/>
      <c r="AIB157" s="78"/>
      <c r="AIC157" s="78"/>
      <c r="AID157" s="78"/>
      <c r="AIE157" s="78"/>
      <c r="AIF157" s="78"/>
      <c r="AIG157" s="78"/>
      <c r="AIH157" s="78"/>
      <c r="AII157" s="78"/>
      <c r="AIJ157" s="78"/>
      <c r="AIK157" s="78"/>
      <c r="AIL157" s="78"/>
      <c r="AIM157" s="78"/>
      <c r="AIN157" s="78"/>
      <c r="AIO157" s="78"/>
      <c r="AIP157" s="78"/>
      <c r="AIQ157" s="78"/>
      <c r="AIR157" s="78"/>
      <c r="AIS157" s="78"/>
      <c r="AIT157" s="78"/>
      <c r="AIU157" s="78"/>
      <c r="AIV157" s="78"/>
      <c r="AIW157" s="78"/>
      <c r="AIX157" s="78"/>
      <c r="AIY157" s="78"/>
      <c r="AIZ157" s="78"/>
      <c r="AJA157" s="78"/>
      <c r="AJB157" s="78"/>
      <c r="AJC157" s="78"/>
      <c r="AJD157" s="78"/>
      <c r="AJE157" s="78"/>
      <c r="AJF157" s="78"/>
      <c r="AJG157" s="78"/>
      <c r="AJH157" s="78"/>
      <c r="AJI157" s="78"/>
      <c r="AJJ157" s="78"/>
      <c r="AJK157" s="78"/>
      <c r="AJL157" s="78"/>
      <c r="AJM157" s="78"/>
      <c r="AJN157" s="78"/>
      <c r="AJO157" s="78"/>
      <c r="AJP157" s="78"/>
      <c r="AJQ157" s="78"/>
      <c r="AJR157" s="78"/>
      <c r="AJS157" s="78"/>
      <c r="AJT157" s="78"/>
      <c r="AJU157" s="78"/>
      <c r="AJV157" s="78"/>
      <c r="AJW157" s="78"/>
      <c r="AJX157" s="78"/>
      <c r="AJY157" s="78"/>
      <c r="AJZ157" s="78"/>
      <c r="AKA157" s="78"/>
      <c r="AKB157" s="78"/>
      <c r="AKC157" s="78"/>
      <c r="AKD157" s="78"/>
      <c r="AKE157" s="78"/>
      <c r="AKF157" s="78"/>
      <c r="AKG157" s="78"/>
      <c r="AKH157" s="78"/>
      <c r="AKI157" s="78"/>
      <c r="AKJ157" s="78"/>
      <c r="AKK157" s="78"/>
      <c r="AKL157" s="78"/>
      <c r="AKM157" s="78"/>
      <c r="AKN157" s="78"/>
      <c r="AKO157" s="78"/>
      <c r="AKP157" s="78"/>
      <c r="AKQ157" s="78"/>
      <c r="AKR157" s="78"/>
      <c r="AKS157" s="78"/>
      <c r="AKT157" s="78"/>
      <c r="AKU157" s="78"/>
      <c r="AKV157" s="78"/>
      <c r="AKW157" s="78"/>
      <c r="AKX157" s="78"/>
      <c r="AKY157" s="78"/>
      <c r="AKZ157" s="78"/>
      <c r="ALA157" s="78"/>
      <c r="ALB157" s="78"/>
      <c r="ALC157" s="78"/>
      <c r="ALD157" s="78"/>
      <c r="ALE157" s="78"/>
      <c r="ALF157" s="78"/>
      <c r="ALG157" s="78"/>
      <c r="ALH157" s="78"/>
      <c r="ALI157" s="78"/>
      <c r="ALJ157" s="78"/>
      <c r="ALK157" s="78"/>
      <c r="ALL157" s="78"/>
      <c r="ALM157" s="78"/>
      <c r="ALN157" s="78"/>
      <c r="ALO157" s="78"/>
      <c r="ALP157" s="78"/>
      <c r="ALQ157" s="78"/>
      <c r="ALR157" s="78"/>
      <c r="ALS157" s="78"/>
      <c r="ALT157" s="78"/>
      <c r="ALU157" s="78"/>
      <c r="ALV157" s="78"/>
      <c r="ALW157" s="78"/>
      <c r="ALX157" s="78"/>
      <c r="ALY157" s="78"/>
      <c r="ALZ157" s="78"/>
      <c r="AMA157" s="78"/>
      <c r="AMB157" s="78"/>
      <c r="AMC157" s="78"/>
      <c r="AMD157" s="78"/>
      <c r="AME157" s="78"/>
      <c r="AMF157" s="78"/>
      <c r="AMG157" s="78"/>
      <c r="AMH157" s="78"/>
      <c r="AMI157" s="78"/>
      <c r="AMJ157" s="78"/>
      <c r="AMK157" s="78"/>
    </row>
    <row r="158" spans="1:1025" s="79" customFormat="1" ht="43.5" customHeight="1">
      <c r="A158" s="72">
        <v>126</v>
      </c>
      <c r="B158" s="72">
        <v>17</v>
      </c>
      <c r="C158" s="62" t="s">
        <v>265</v>
      </c>
      <c r="D158" s="62" t="s">
        <v>107</v>
      </c>
      <c r="E158" s="62" t="s">
        <v>266</v>
      </c>
      <c r="F158" s="63">
        <v>1</v>
      </c>
      <c r="G158" s="62" t="s">
        <v>902</v>
      </c>
      <c r="H158" s="63">
        <v>21.8</v>
      </c>
      <c r="I158" s="63">
        <v>21.8</v>
      </c>
      <c r="J158" s="211">
        <v>1</v>
      </c>
      <c r="K158" s="62"/>
      <c r="L158" s="78"/>
      <c r="M158" s="92"/>
      <c r="N158" s="62" t="s">
        <v>910</v>
      </c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78"/>
      <c r="EW158" s="78"/>
      <c r="EX158" s="78"/>
      <c r="EY158" s="78"/>
      <c r="EZ158" s="78"/>
      <c r="FA158" s="78"/>
      <c r="FB158" s="78"/>
      <c r="FC158" s="78"/>
      <c r="FD158" s="78"/>
      <c r="FE158" s="78"/>
      <c r="FF158" s="78"/>
      <c r="FG158" s="78"/>
      <c r="FH158" s="78"/>
      <c r="FI158" s="78"/>
      <c r="FJ158" s="78"/>
      <c r="FK158" s="78"/>
      <c r="FL158" s="78"/>
      <c r="FM158" s="78"/>
      <c r="FN158" s="78"/>
      <c r="FO158" s="78"/>
      <c r="FP158" s="78"/>
      <c r="FQ158" s="78"/>
      <c r="FR158" s="78"/>
      <c r="FS158" s="78"/>
      <c r="FT158" s="78"/>
      <c r="FU158" s="78"/>
      <c r="FV158" s="78"/>
      <c r="FW158" s="78"/>
      <c r="FX158" s="78"/>
      <c r="FY158" s="78"/>
      <c r="FZ158" s="78"/>
      <c r="GA158" s="78"/>
      <c r="GB158" s="78"/>
      <c r="GC158" s="78"/>
      <c r="GD158" s="78"/>
      <c r="GE158" s="78"/>
      <c r="GF158" s="78"/>
      <c r="GG158" s="78"/>
      <c r="GH158" s="78"/>
      <c r="GI158" s="78"/>
      <c r="GJ158" s="78"/>
      <c r="GK158" s="78"/>
      <c r="GL158" s="78"/>
      <c r="GM158" s="78"/>
      <c r="GN158" s="78"/>
      <c r="GO158" s="78"/>
      <c r="GP158" s="78"/>
      <c r="GQ158" s="78"/>
      <c r="GR158" s="78"/>
      <c r="GS158" s="78"/>
      <c r="GT158" s="78"/>
      <c r="GU158" s="78"/>
      <c r="GV158" s="78"/>
      <c r="GW158" s="78"/>
      <c r="GX158" s="78"/>
      <c r="GY158" s="78"/>
      <c r="GZ158" s="78"/>
      <c r="HA158" s="78"/>
      <c r="HB158" s="78"/>
      <c r="HC158" s="78"/>
      <c r="HD158" s="78"/>
      <c r="HE158" s="78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78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78"/>
      <c r="IK158" s="78"/>
      <c r="IL158" s="78"/>
      <c r="IM158" s="78"/>
      <c r="IN158" s="78"/>
      <c r="IO158" s="78"/>
      <c r="IP158" s="78"/>
      <c r="IQ158" s="78"/>
      <c r="IR158" s="78"/>
      <c r="IS158" s="78"/>
      <c r="IT158" s="78"/>
      <c r="IU158" s="78"/>
      <c r="IV158" s="78"/>
      <c r="IW158" s="78"/>
      <c r="IX158" s="78"/>
      <c r="IY158" s="78"/>
      <c r="IZ158" s="78"/>
      <c r="JA158" s="78"/>
      <c r="JB158" s="78"/>
      <c r="JC158" s="78"/>
      <c r="JD158" s="78"/>
      <c r="JE158" s="78"/>
      <c r="JF158" s="78"/>
      <c r="JG158" s="78"/>
      <c r="JH158" s="78"/>
      <c r="JI158" s="78"/>
      <c r="JJ158" s="78"/>
      <c r="JK158" s="78"/>
      <c r="JL158" s="78"/>
      <c r="JM158" s="78"/>
      <c r="JN158" s="78"/>
      <c r="JO158" s="78"/>
      <c r="JP158" s="78"/>
      <c r="JQ158" s="78"/>
      <c r="JR158" s="78"/>
      <c r="JS158" s="78"/>
      <c r="JT158" s="78"/>
      <c r="JU158" s="78"/>
      <c r="JV158" s="78"/>
      <c r="JW158" s="78"/>
      <c r="JX158" s="78"/>
      <c r="JY158" s="78"/>
      <c r="JZ158" s="78"/>
      <c r="KA158" s="78"/>
      <c r="KB158" s="78"/>
      <c r="KC158" s="78"/>
      <c r="KD158" s="78"/>
      <c r="KE158" s="78"/>
      <c r="KF158" s="78"/>
      <c r="KG158" s="78"/>
      <c r="KH158" s="78"/>
      <c r="KI158" s="78"/>
      <c r="KJ158" s="78"/>
      <c r="KK158" s="78"/>
      <c r="KL158" s="78"/>
      <c r="KM158" s="78"/>
      <c r="KN158" s="78"/>
      <c r="KO158" s="78"/>
      <c r="KP158" s="78"/>
      <c r="KQ158" s="78"/>
      <c r="KR158" s="78"/>
      <c r="KS158" s="78"/>
      <c r="KT158" s="78"/>
      <c r="KU158" s="78"/>
      <c r="KV158" s="78"/>
      <c r="KW158" s="78"/>
      <c r="KX158" s="78"/>
      <c r="KY158" s="78"/>
      <c r="KZ158" s="78"/>
      <c r="LA158" s="78"/>
      <c r="LB158" s="78"/>
      <c r="LC158" s="78"/>
      <c r="LD158" s="78"/>
      <c r="LE158" s="78"/>
      <c r="LF158" s="78"/>
      <c r="LG158" s="78"/>
      <c r="LH158" s="78"/>
      <c r="LI158" s="78"/>
      <c r="LJ158" s="78"/>
      <c r="LK158" s="78"/>
      <c r="LL158" s="78"/>
      <c r="LM158" s="78"/>
      <c r="LN158" s="78"/>
      <c r="LO158" s="78"/>
      <c r="LP158" s="78"/>
      <c r="LQ158" s="78"/>
      <c r="LR158" s="78"/>
      <c r="LS158" s="78"/>
      <c r="LT158" s="78"/>
      <c r="LU158" s="78"/>
      <c r="LV158" s="78"/>
      <c r="LW158" s="78"/>
      <c r="LX158" s="78"/>
      <c r="LY158" s="78"/>
      <c r="LZ158" s="78"/>
      <c r="MA158" s="78"/>
      <c r="MB158" s="78"/>
      <c r="MC158" s="78"/>
      <c r="MD158" s="78"/>
      <c r="ME158" s="78"/>
      <c r="MF158" s="78"/>
      <c r="MG158" s="78"/>
      <c r="MH158" s="78"/>
      <c r="MI158" s="78"/>
      <c r="MJ158" s="78"/>
      <c r="MK158" s="78"/>
      <c r="ML158" s="78"/>
      <c r="MM158" s="78"/>
      <c r="MN158" s="78"/>
      <c r="MO158" s="78"/>
      <c r="MP158" s="78"/>
      <c r="MQ158" s="78"/>
      <c r="MR158" s="78"/>
      <c r="MS158" s="78"/>
      <c r="MT158" s="78"/>
      <c r="MU158" s="78"/>
      <c r="MV158" s="78"/>
      <c r="MW158" s="78"/>
      <c r="MX158" s="78"/>
      <c r="MY158" s="78"/>
      <c r="MZ158" s="78"/>
      <c r="NA158" s="78"/>
      <c r="NB158" s="78"/>
      <c r="NC158" s="78"/>
      <c r="ND158" s="78"/>
      <c r="NE158" s="78"/>
      <c r="NF158" s="78"/>
      <c r="NG158" s="78"/>
      <c r="NH158" s="78"/>
      <c r="NI158" s="78"/>
      <c r="NJ158" s="78"/>
      <c r="NK158" s="78"/>
      <c r="NL158" s="78"/>
      <c r="NM158" s="78"/>
      <c r="NN158" s="78"/>
      <c r="NO158" s="78"/>
      <c r="NP158" s="78"/>
      <c r="NQ158" s="78"/>
      <c r="NR158" s="78"/>
      <c r="NS158" s="78"/>
      <c r="NT158" s="78"/>
      <c r="NU158" s="78"/>
      <c r="NV158" s="78"/>
      <c r="NW158" s="78"/>
      <c r="NX158" s="78"/>
      <c r="NY158" s="78"/>
      <c r="NZ158" s="78"/>
      <c r="OA158" s="78"/>
      <c r="OB158" s="78"/>
      <c r="OC158" s="78"/>
      <c r="OD158" s="78"/>
      <c r="OE158" s="78"/>
      <c r="OF158" s="78"/>
      <c r="OG158" s="78"/>
      <c r="OH158" s="78"/>
      <c r="OI158" s="78"/>
      <c r="OJ158" s="78"/>
      <c r="OK158" s="78"/>
      <c r="OL158" s="78"/>
      <c r="OM158" s="78"/>
      <c r="ON158" s="78"/>
      <c r="OO158" s="78"/>
      <c r="OP158" s="78"/>
      <c r="OQ158" s="78"/>
      <c r="OR158" s="78"/>
      <c r="OS158" s="78"/>
      <c r="OT158" s="78"/>
      <c r="OU158" s="78"/>
      <c r="OV158" s="78"/>
      <c r="OW158" s="78"/>
      <c r="OX158" s="78"/>
      <c r="OY158" s="78"/>
      <c r="OZ158" s="78"/>
      <c r="PA158" s="78"/>
      <c r="PB158" s="78"/>
      <c r="PC158" s="78"/>
      <c r="PD158" s="78"/>
      <c r="PE158" s="78"/>
      <c r="PF158" s="78"/>
      <c r="PG158" s="78"/>
      <c r="PH158" s="78"/>
      <c r="PI158" s="78"/>
      <c r="PJ158" s="78"/>
      <c r="PK158" s="78"/>
      <c r="PL158" s="78"/>
      <c r="PM158" s="78"/>
      <c r="PN158" s="78"/>
      <c r="PO158" s="78"/>
      <c r="PP158" s="78"/>
      <c r="PQ158" s="78"/>
      <c r="PR158" s="78"/>
      <c r="PS158" s="78"/>
      <c r="PT158" s="78"/>
      <c r="PU158" s="78"/>
      <c r="PV158" s="78"/>
      <c r="PW158" s="78"/>
      <c r="PX158" s="78"/>
      <c r="PY158" s="78"/>
      <c r="PZ158" s="78"/>
      <c r="QA158" s="78"/>
      <c r="QB158" s="78"/>
      <c r="QC158" s="78"/>
      <c r="QD158" s="78"/>
      <c r="QE158" s="78"/>
      <c r="QF158" s="78"/>
      <c r="QG158" s="78"/>
      <c r="QH158" s="78"/>
      <c r="QI158" s="78"/>
      <c r="QJ158" s="78"/>
      <c r="QK158" s="78"/>
      <c r="QL158" s="78"/>
      <c r="QM158" s="78"/>
      <c r="QN158" s="78"/>
      <c r="QO158" s="78"/>
      <c r="QP158" s="78"/>
      <c r="QQ158" s="78"/>
      <c r="QR158" s="78"/>
      <c r="QS158" s="78"/>
      <c r="QT158" s="78"/>
      <c r="QU158" s="78"/>
      <c r="QV158" s="78"/>
      <c r="QW158" s="78"/>
      <c r="QX158" s="78"/>
      <c r="QY158" s="78"/>
      <c r="QZ158" s="78"/>
      <c r="RA158" s="78"/>
      <c r="RB158" s="78"/>
      <c r="RC158" s="78"/>
      <c r="RD158" s="78"/>
      <c r="RE158" s="78"/>
      <c r="RF158" s="78"/>
      <c r="RG158" s="78"/>
      <c r="RH158" s="78"/>
      <c r="RI158" s="78"/>
      <c r="RJ158" s="78"/>
      <c r="RK158" s="78"/>
      <c r="RL158" s="78"/>
      <c r="RM158" s="78"/>
      <c r="RN158" s="78"/>
      <c r="RO158" s="78"/>
      <c r="RP158" s="78"/>
      <c r="RQ158" s="78"/>
      <c r="RR158" s="78"/>
      <c r="RS158" s="78"/>
      <c r="RT158" s="78"/>
      <c r="RU158" s="78"/>
      <c r="RV158" s="78"/>
      <c r="RW158" s="78"/>
      <c r="RX158" s="78"/>
      <c r="RY158" s="78"/>
      <c r="RZ158" s="78"/>
      <c r="SA158" s="78"/>
      <c r="SB158" s="78"/>
      <c r="SC158" s="78"/>
      <c r="SD158" s="78"/>
      <c r="SE158" s="78"/>
      <c r="SF158" s="78"/>
      <c r="SG158" s="78"/>
      <c r="SH158" s="78"/>
      <c r="SI158" s="78"/>
      <c r="SJ158" s="78"/>
      <c r="SK158" s="78"/>
      <c r="SL158" s="78"/>
      <c r="SM158" s="78"/>
      <c r="SN158" s="78"/>
      <c r="SO158" s="78"/>
      <c r="SP158" s="78"/>
      <c r="SQ158" s="78"/>
      <c r="SR158" s="78"/>
      <c r="SS158" s="78"/>
      <c r="ST158" s="78"/>
      <c r="SU158" s="78"/>
      <c r="SV158" s="78"/>
      <c r="SW158" s="78"/>
      <c r="SX158" s="78"/>
      <c r="SY158" s="78"/>
      <c r="SZ158" s="78"/>
      <c r="TA158" s="78"/>
      <c r="TB158" s="78"/>
      <c r="TC158" s="78"/>
      <c r="TD158" s="78"/>
      <c r="TE158" s="78"/>
      <c r="TF158" s="78"/>
      <c r="TG158" s="78"/>
      <c r="TH158" s="78"/>
      <c r="TI158" s="78"/>
      <c r="TJ158" s="78"/>
      <c r="TK158" s="78"/>
      <c r="TL158" s="78"/>
      <c r="TM158" s="78"/>
      <c r="TN158" s="78"/>
      <c r="TO158" s="78"/>
      <c r="TP158" s="78"/>
      <c r="TQ158" s="78"/>
      <c r="TR158" s="78"/>
      <c r="TS158" s="78"/>
      <c r="TT158" s="78"/>
      <c r="TU158" s="78"/>
      <c r="TV158" s="78"/>
      <c r="TW158" s="78"/>
      <c r="TX158" s="78"/>
      <c r="TY158" s="78"/>
      <c r="TZ158" s="78"/>
      <c r="UA158" s="78"/>
      <c r="UB158" s="78"/>
      <c r="UC158" s="78"/>
      <c r="UD158" s="78"/>
      <c r="UE158" s="78"/>
      <c r="UF158" s="78"/>
      <c r="UG158" s="78"/>
      <c r="UH158" s="78"/>
      <c r="UI158" s="78"/>
      <c r="UJ158" s="78"/>
      <c r="UK158" s="78"/>
      <c r="UL158" s="78"/>
      <c r="UM158" s="78"/>
      <c r="UN158" s="78"/>
      <c r="UO158" s="78"/>
      <c r="UP158" s="78"/>
      <c r="UQ158" s="78"/>
      <c r="UR158" s="78"/>
      <c r="US158" s="78"/>
      <c r="UT158" s="78"/>
      <c r="UU158" s="78"/>
      <c r="UV158" s="78"/>
      <c r="UW158" s="78"/>
      <c r="UX158" s="78"/>
      <c r="UY158" s="78"/>
      <c r="UZ158" s="78"/>
      <c r="VA158" s="78"/>
      <c r="VB158" s="78"/>
      <c r="VC158" s="78"/>
      <c r="VD158" s="78"/>
      <c r="VE158" s="78"/>
      <c r="VF158" s="78"/>
      <c r="VG158" s="78"/>
      <c r="VH158" s="78"/>
      <c r="VI158" s="78"/>
      <c r="VJ158" s="78"/>
      <c r="VK158" s="78"/>
      <c r="VL158" s="78"/>
      <c r="VM158" s="78"/>
      <c r="VN158" s="78"/>
      <c r="VO158" s="78"/>
      <c r="VP158" s="78"/>
      <c r="VQ158" s="78"/>
      <c r="VR158" s="78"/>
      <c r="VS158" s="78"/>
      <c r="VT158" s="78"/>
      <c r="VU158" s="78"/>
      <c r="VV158" s="78"/>
      <c r="VW158" s="78"/>
      <c r="VX158" s="78"/>
      <c r="VY158" s="78"/>
      <c r="VZ158" s="78"/>
      <c r="WA158" s="78"/>
      <c r="WB158" s="78"/>
      <c r="WC158" s="78"/>
      <c r="WD158" s="78"/>
      <c r="WE158" s="78"/>
      <c r="WF158" s="78"/>
      <c r="WG158" s="78"/>
      <c r="WH158" s="78"/>
      <c r="WI158" s="78"/>
      <c r="WJ158" s="78"/>
      <c r="WK158" s="78"/>
      <c r="WL158" s="78"/>
      <c r="WM158" s="78"/>
      <c r="WN158" s="78"/>
      <c r="WO158" s="78"/>
      <c r="WP158" s="78"/>
      <c r="WQ158" s="78"/>
      <c r="WR158" s="78"/>
      <c r="WS158" s="78"/>
      <c r="WT158" s="78"/>
      <c r="WU158" s="78"/>
      <c r="WV158" s="78"/>
      <c r="WW158" s="78"/>
      <c r="WX158" s="78"/>
      <c r="WY158" s="78"/>
      <c r="WZ158" s="78"/>
      <c r="XA158" s="78"/>
      <c r="XB158" s="78"/>
      <c r="XC158" s="78"/>
      <c r="XD158" s="78"/>
      <c r="XE158" s="78"/>
      <c r="XF158" s="78"/>
      <c r="XG158" s="78"/>
      <c r="XH158" s="78"/>
      <c r="XI158" s="78"/>
      <c r="XJ158" s="78"/>
      <c r="XK158" s="78"/>
      <c r="XL158" s="78"/>
      <c r="XM158" s="78"/>
      <c r="XN158" s="78"/>
      <c r="XO158" s="78"/>
      <c r="XP158" s="78"/>
      <c r="XQ158" s="78"/>
      <c r="XR158" s="78"/>
      <c r="XS158" s="78"/>
      <c r="XT158" s="78"/>
      <c r="XU158" s="78"/>
      <c r="XV158" s="78"/>
      <c r="XW158" s="78"/>
      <c r="XX158" s="78"/>
      <c r="XY158" s="78"/>
      <c r="XZ158" s="78"/>
      <c r="YA158" s="78"/>
      <c r="YB158" s="78"/>
      <c r="YC158" s="78"/>
      <c r="YD158" s="78"/>
      <c r="YE158" s="78"/>
      <c r="YF158" s="78"/>
      <c r="YG158" s="78"/>
      <c r="YH158" s="78"/>
      <c r="YI158" s="78"/>
      <c r="YJ158" s="78"/>
      <c r="YK158" s="78"/>
      <c r="YL158" s="78"/>
      <c r="YM158" s="78"/>
      <c r="YN158" s="78"/>
      <c r="YO158" s="78"/>
      <c r="YP158" s="78"/>
      <c r="YQ158" s="78"/>
      <c r="YR158" s="78"/>
      <c r="YS158" s="78"/>
      <c r="YT158" s="78"/>
      <c r="YU158" s="78"/>
      <c r="YV158" s="78"/>
      <c r="YW158" s="78"/>
      <c r="YX158" s="78"/>
      <c r="YY158" s="78"/>
      <c r="YZ158" s="78"/>
      <c r="ZA158" s="78"/>
      <c r="ZB158" s="78"/>
      <c r="ZC158" s="78"/>
      <c r="ZD158" s="78"/>
      <c r="ZE158" s="78"/>
      <c r="ZF158" s="78"/>
      <c r="ZG158" s="78"/>
      <c r="ZH158" s="78"/>
      <c r="ZI158" s="78"/>
      <c r="ZJ158" s="78"/>
      <c r="ZK158" s="78"/>
      <c r="ZL158" s="78"/>
      <c r="ZM158" s="78"/>
      <c r="ZN158" s="78"/>
      <c r="ZO158" s="78"/>
      <c r="ZP158" s="78"/>
      <c r="ZQ158" s="78"/>
      <c r="ZR158" s="78"/>
      <c r="ZS158" s="78"/>
      <c r="ZT158" s="78"/>
      <c r="ZU158" s="78"/>
      <c r="ZV158" s="78"/>
      <c r="ZW158" s="78"/>
      <c r="ZX158" s="78"/>
      <c r="ZY158" s="78"/>
      <c r="ZZ158" s="78"/>
      <c r="AAA158" s="78"/>
      <c r="AAB158" s="78"/>
      <c r="AAC158" s="78"/>
      <c r="AAD158" s="78"/>
      <c r="AAE158" s="78"/>
      <c r="AAF158" s="78"/>
      <c r="AAG158" s="78"/>
      <c r="AAH158" s="78"/>
      <c r="AAI158" s="78"/>
      <c r="AAJ158" s="78"/>
      <c r="AAK158" s="78"/>
      <c r="AAL158" s="78"/>
      <c r="AAM158" s="78"/>
      <c r="AAN158" s="78"/>
      <c r="AAO158" s="78"/>
      <c r="AAP158" s="78"/>
      <c r="AAQ158" s="78"/>
      <c r="AAR158" s="78"/>
      <c r="AAS158" s="78"/>
      <c r="AAT158" s="78"/>
      <c r="AAU158" s="78"/>
      <c r="AAV158" s="78"/>
      <c r="AAW158" s="78"/>
      <c r="AAX158" s="78"/>
      <c r="AAY158" s="78"/>
      <c r="AAZ158" s="78"/>
      <c r="ABA158" s="78"/>
      <c r="ABB158" s="78"/>
      <c r="ABC158" s="78"/>
      <c r="ABD158" s="78"/>
      <c r="ABE158" s="78"/>
      <c r="ABF158" s="78"/>
      <c r="ABG158" s="78"/>
      <c r="ABH158" s="78"/>
      <c r="ABI158" s="78"/>
      <c r="ABJ158" s="78"/>
      <c r="ABK158" s="78"/>
      <c r="ABL158" s="78"/>
      <c r="ABM158" s="78"/>
      <c r="ABN158" s="78"/>
      <c r="ABO158" s="78"/>
      <c r="ABP158" s="78"/>
      <c r="ABQ158" s="78"/>
      <c r="ABR158" s="78"/>
      <c r="ABS158" s="78"/>
      <c r="ABT158" s="78"/>
      <c r="ABU158" s="78"/>
      <c r="ABV158" s="78"/>
      <c r="ABW158" s="78"/>
      <c r="ABX158" s="78"/>
      <c r="ABY158" s="78"/>
      <c r="ABZ158" s="78"/>
      <c r="ACA158" s="78"/>
      <c r="ACB158" s="78"/>
      <c r="ACC158" s="78"/>
      <c r="ACD158" s="78"/>
      <c r="ACE158" s="78"/>
      <c r="ACF158" s="78"/>
      <c r="ACG158" s="78"/>
      <c r="ACH158" s="78"/>
      <c r="ACI158" s="78"/>
      <c r="ACJ158" s="78"/>
      <c r="ACK158" s="78"/>
      <c r="ACL158" s="78"/>
      <c r="ACM158" s="78"/>
      <c r="ACN158" s="78"/>
      <c r="ACO158" s="78"/>
      <c r="ACP158" s="78"/>
      <c r="ACQ158" s="78"/>
      <c r="ACR158" s="78"/>
      <c r="ACS158" s="78"/>
      <c r="ACT158" s="78"/>
      <c r="ACU158" s="78"/>
      <c r="ACV158" s="78"/>
      <c r="ACW158" s="78"/>
      <c r="ACX158" s="78"/>
      <c r="ACY158" s="78"/>
      <c r="ACZ158" s="78"/>
      <c r="ADA158" s="78"/>
      <c r="ADB158" s="78"/>
      <c r="ADC158" s="78"/>
      <c r="ADD158" s="78"/>
      <c r="ADE158" s="78"/>
      <c r="ADF158" s="78"/>
      <c r="ADG158" s="78"/>
      <c r="ADH158" s="78"/>
      <c r="ADI158" s="78"/>
      <c r="ADJ158" s="78"/>
      <c r="ADK158" s="78"/>
      <c r="ADL158" s="78"/>
      <c r="ADM158" s="78"/>
      <c r="ADN158" s="78"/>
      <c r="ADO158" s="78"/>
      <c r="ADP158" s="78"/>
      <c r="ADQ158" s="78"/>
      <c r="ADR158" s="78"/>
      <c r="ADS158" s="78"/>
      <c r="ADT158" s="78"/>
      <c r="ADU158" s="78"/>
      <c r="ADV158" s="78"/>
      <c r="ADW158" s="78"/>
      <c r="ADX158" s="78"/>
      <c r="ADY158" s="78"/>
      <c r="ADZ158" s="78"/>
      <c r="AEA158" s="78"/>
      <c r="AEB158" s="78"/>
      <c r="AEC158" s="78"/>
      <c r="AED158" s="78"/>
      <c r="AEE158" s="78"/>
      <c r="AEF158" s="78"/>
      <c r="AEG158" s="78"/>
      <c r="AEH158" s="78"/>
      <c r="AEI158" s="78"/>
      <c r="AEJ158" s="78"/>
      <c r="AEK158" s="78"/>
      <c r="AEL158" s="78"/>
      <c r="AEM158" s="78"/>
      <c r="AEN158" s="78"/>
      <c r="AEO158" s="78"/>
      <c r="AEP158" s="78"/>
      <c r="AEQ158" s="78"/>
      <c r="AER158" s="78"/>
      <c r="AES158" s="78"/>
      <c r="AET158" s="78"/>
      <c r="AEU158" s="78"/>
      <c r="AEV158" s="78"/>
      <c r="AEW158" s="78"/>
      <c r="AEX158" s="78"/>
      <c r="AEY158" s="78"/>
      <c r="AEZ158" s="78"/>
      <c r="AFA158" s="78"/>
      <c r="AFB158" s="78"/>
      <c r="AFC158" s="78"/>
      <c r="AFD158" s="78"/>
      <c r="AFE158" s="78"/>
      <c r="AFF158" s="78"/>
      <c r="AFG158" s="78"/>
      <c r="AFH158" s="78"/>
      <c r="AFI158" s="78"/>
      <c r="AFJ158" s="78"/>
      <c r="AFK158" s="78"/>
      <c r="AFL158" s="78"/>
      <c r="AFM158" s="78"/>
      <c r="AFN158" s="78"/>
      <c r="AFO158" s="78"/>
      <c r="AFP158" s="78"/>
      <c r="AFQ158" s="78"/>
      <c r="AFR158" s="78"/>
      <c r="AFS158" s="78"/>
      <c r="AFT158" s="78"/>
      <c r="AFU158" s="78"/>
      <c r="AFV158" s="78"/>
      <c r="AFW158" s="78"/>
      <c r="AFX158" s="78"/>
      <c r="AFY158" s="78"/>
      <c r="AFZ158" s="78"/>
      <c r="AGA158" s="78"/>
      <c r="AGB158" s="78"/>
      <c r="AGC158" s="78"/>
      <c r="AGD158" s="78"/>
      <c r="AGE158" s="78"/>
      <c r="AGF158" s="78"/>
      <c r="AGG158" s="78"/>
      <c r="AGH158" s="78"/>
      <c r="AGI158" s="78"/>
      <c r="AGJ158" s="78"/>
      <c r="AGK158" s="78"/>
      <c r="AGL158" s="78"/>
      <c r="AGM158" s="78"/>
      <c r="AGN158" s="78"/>
      <c r="AGO158" s="78"/>
      <c r="AGP158" s="78"/>
      <c r="AGQ158" s="78"/>
      <c r="AGR158" s="78"/>
      <c r="AGS158" s="78"/>
      <c r="AGT158" s="78"/>
      <c r="AGU158" s="78"/>
      <c r="AGV158" s="78"/>
      <c r="AGW158" s="78"/>
      <c r="AGX158" s="78"/>
      <c r="AGY158" s="78"/>
      <c r="AGZ158" s="78"/>
      <c r="AHA158" s="78"/>
      <c r="AHB158" s="78"/>
      <c r="AHC158" s="78"/>
      <c r="AHD158" s="78"/>
      <c r="AHE158" s="78"/>
      <c r="AHF158" s="78"/>
      <c r="AHG158" s="78"/>
      <c r="AHH158" s="78"/>
      <c r="AHI158" s="78"/>
      <c r="AHJ158" s="78"/>
      <c r="AHK158" s="78"/>
      <c r="AHL158" s="78"/>
      <c r="AHM158" s="78"/>
      <c r="AHN158" s="78"/>
      <c r="AHO158" s="78"/>
      <c r="AHP158" s="78"/>
      <c r="AHQ158" s="78"/>
      <c r="AHR158" s="78"/>
      <c r="AHS158" s="78"/>
      <c r="AHT158" s="78"/>
      <c r="AHU158" s="78"/>
      <c r="AHV158" s="78"/>
      <c r="AHW158" s="78"/>
      <c r="AHX158" s="78"/>
      <c r="AHY158" s="78"/>
      <c r="AHZ158" s="78"/>
      <c r="AIA158" s="78"/>
      <c r="AIB158" s="78"/>
      <c r="AIC158" s="78"/>
      <c r="AID158" s="78"/>
      <c r="AIE158" s="78"/>
      <c r="AIF158" s="78"/>
      <c r="AIG158" s="78"/>
      <c r="AIH158" s="78"/>
      <c r="AII158" s="78"/>
      <c r="AIJ158" s="78"/>
      <c r="AIK158" s="78"/>
      <c r="AIL158" s="78"/>
      <c r="AIM158" s="78"/>
      <c r="AIN158" s="78"/>
      <c r="AIO158" s="78"/>
      <c r="AIP158" s="78"/>
      <c r="AIQ158" s="78"/>
      <c r="AIR158" s="78"/>
      <c r="AIS158" s="78"/>
      <c r="AIT158" s="78"/>
      <c r="AIU158" s="78"/>
      <c r="AIV158" s="78"/>
      <c r="AIW158" s="78"/>
      <c r="AIX158" s="78"/>
      <c r="AIY158" s="78"/>
      <c r="AIZ158" s="78"/>
      <c r="AJA158" s="78"/>
      <c r="AJB158" s="78"/>
      <c r="AJC158" s="78"/>
      <c r="AJD158" s="78"/>
      <c r="AJE158" s="78"/>
      <c r="AJF158" s="78"/>
      <c r="AJG158" s="78"/>
      <c r="AJH158" s="78"/>
      <c r="AJI158" s="78"/>
      <c r="AJJ158" s="78"/>
      <c r="AJK158" s="78"/>
      <c r="AJL158" s="78"/>
      <c r="AJM158" s="78"/>
      <c r="AJN158" s="78"/>
      <c r="AJO158" s="78"/>
      <c r="AJP158" s="78"/>
      <c r="AJQ158" s="78"/>
      <c r="AJR158" s="78"/>
      <c r="AJS158" s="78"/>
      <c r="AJT158" s="78"/>
      <c r="AJU158" s="78"/>
      <c r="AJV158" s="78"/>
      <c r="AJW158" s="78"/>
      <c r="AJX158" s="78"/>
      <c r="AJY158" s="78"/>
      <c r="AJZ158" s="78"/>
      <c r="AKA158" s="78"/>
      <c r="AKB158" s="78"/>
      <c r="AKC158" s="78"/>
      <c r="AKD158" s="78"/>
      <c r="AKE158" s="78"/>
      <c r="AKF158" s="78"/>
      <c r="AKG158" s="78"/>
      <c r="AKH158" s="78"/>
      <c r="AKI158" s="78"/>
      <c r="AKJ158" s="78"/>
      <c r="AKK158" s="78"/>
      <c r="AKL158" s="78"/>
      <c r="AKM158" s="78"/>
      <c r="AKN158" s="78"/>
      <c r="AKO158" s="78"/>
      <c r="AKP158" s="78"/>
      <c r="AKQ158" s="78"/>
      <c r="AKR158" s="78"/>
      <c r="AKS158" s="78"/>
      <c r="AKT158" s="78"/>
      <c r="AKU158" s="78"/>
      <c r="AKV158" s="78"/>
      <c r="AKW158" s="78"/>
      <c r="AKX158" s="78"/>
      <c r="AKY158" s="78"/>
      <c r="AKZ158" s="78"/>
      <c r="ALA158" s="78"/>
      <c r="ALB158" s="78"/>
      <c r="ALC158" s="78"/>
      <c r="ALD158" s="78"/>
      <c r="ALE158" s="78"/>
      <c r="ALF158" s="78"/>
      <c r="ALG158" s="78"/>
      <c r="ALH158" s="78"/>
      <c r="ALI158" s="78"/>
      <c r="ALJ158" s="78"/>
      <c r="ALK158" s="78"/>
      <c r="ALL158" s="78"/>
      <c r="ALM158" s="78"/>
      <c r="ALN158" s="78"/>
      <c r="ALO158" s="78"/>
      <c r="ALP158" s="78"/>
      <c r="ALQ158" s="78"/>
      <c r="ALR158" s="78"/>
      <c r="ALS158" s="78"/>
      <c r="ALT158" s="78"/>
      <c r="ALU158" s="78"/>
      <c r="ALV158" s="78"/>
      <c r="ALW158" s="78"/>
      <c r="ALX158" s="78"/>
      <c r="ALY158" s="78"/>
      <c r="ALZ158" s="78"/>
      <c r="AMA158" s="78"/>
      <c r="AMB158" s="78"/>
      <c r="AMC158" s="78"/>
      <c r="AMD158" s="78"/>
      <c r="AME158" s="78"/>
      <c r="AMF158" s="78"/>
      <c r="AMG158" s="78"/>
      <c r="AMH158" s="78"/>
      <c r="AMI158" s="78"/>
      <c r="AMJ158" s="78"/>
      <c r="AMK158" s="78"/>
    </row>
    <row r="159" spans="1:1025" s="79" customFormat="1" ht="43.5" customHeight="1">
      <c r="A159" s="72">
        <v>127</v>
      </c>
      <c r="B159" s="72">
        <v>18</v>
      </c>
      <c r="C159" s="66" t="s">
        <v>380</v>
      </c>
      <c r="D159" s="62" t="s">
        <v>446</v>
      </c>
      <c r="E159" s="66" t="s">
        <v>443</v>
      </c>
      <c r="F159" s="197"/>
      <c r="G159" s="62" t="s">
        <v>760</v>
      </c>
      <c r="H159" s="197">
        <v>35</v>
      </c>
      <c r="I159" s="197">
        <v>35</v>
      </c>
      <c r="J159" s="200">
        <v>1</v>
      </c>
      <c r="K159" s="62"/>
      <c r="L159" s="78"/>
      <c r="M159" s="92"/>
      <c r="N159" s="66" t="s">
        <v>911</v>
      </c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  <c r="DV159" s="78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78"/>
      <c r="EW159" s="78"/>
      <c r="EX159" s="78"/>
      <c r="EY159" s="78"/>
      <c r="EZ159" s="78"/>
      <c r="FA159" s="78"/>
      <c r="FB159" s="78"/>
      <c r="FC159" s="78"/>
      <c r="FD159" s="78"/>
      <c r="FE159" s="78"/>
      <c r="FF159" s="78"/>
      <c r="FG159" s="78"/>
      <c r="FH159" s="78"/>
      <c r="FI159" s="78"/>
      <c r="FJ159" s="78"/>
      <c r="FK159" s="78"/>
      <c r="FL159" s="78"/>
      <c r="FM159" s="78"/>
      <c r="FN159" s="78"/>
      <c r="FO159" s="78"/>
      <c r="FP159" s="78"/>
      <c r="FQ159" s="78"/>
      <c r="FR159" s="78"/>
      <c r="FS159" s="78"/>
      <c r="FT159" s="78"/>
      <c r="FU159" s="78"/>
      <c r="FV159" s="78"/>
      <c r="FW159" s="78"/>
      <c r="FX159" s="78"/>
      <c r="FY159" s="78"/>
      <c r="FZ159" s="78"/>
      <c r="GA159" s="78"/>
      <c r="GB159" s="78"/>
      <c r="GC159" s="78"/>
      <c r="GD159" s="78"/>
      <c r="GE159" s="78"/>
      <c r="GF159" s="78"/>
      <c r="GG159" s="78"/>
      <c r="GH159" s="78"/>
      <c r="GI159" s="78"/>
      <c r="GJ159" s="78"/>
      <c r="GK159" s="78"/>
      <c r="GL159" s="78"/>
      <c r="GM159" s="78"/>
      <c r="GN159" s="78"/>
      <c r="GO159" s="78"/>
      <c r="GP159" s="78"/>
      <c r="GQ159" s="78"/>
      <c r="GR159" s="78"/>
      <c r="GS159" s="78"/>
      <c r="GT159" s="78"/>
      <c r="GU159" s="78"/>
      <c r="GV159" s="78"/>
      <c r="GW159" s="78"/>
      <c r="GX159" s="78"/>
      <c r="GY159" s="78"/>
      <c r="GZ159" s="78"/>
      <c r="HA159" s="78"/>
      <c r="HB159" s="78"/>
      <c r="HC159" s="78"/>
      <c r="HD159" s="78"/>
      <c r="HE159" s="78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78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78"/>
      <c r="IK159" s="78"/>
      <c r="IL159" s="78"/>
      <c r="IM159" s="78"/>
      <c r="IN159" s="78"/>
      <c r="IO159" s="78"/>
      <c r="IP159" s="78"/>
      <c r="IQ159" s="78"/>
      <c r="IR159" s="78"/>
      <c r="IS159" s="78"/>
      <c r="IT159" s="78"/>
      <c r="IU159" s="78"/>
      <c r="IV159" s="78"/>
      <c r="IW159" s="78"/>
      <c r="IX159" s="78"/>
      <c r="IY159" s="78"/>
      <c r="IZ159" s="78"/>
      <c r="JA159" s="78"/>
      <c r="JB159" s="78"/>
      <c r="JC159" s="78"/>
      <c r="JD159" s="78"/>
      <c r="JE159" s="78"/>
      <c r="JF159" s="78"/>
      <c r="JG159" s="78"/>
      <c r="JH159" s="78"/>
      <c r="JI159" s="78"/>
      <c r="JJ159" s="78"/>
      <c r="JK159" s="78"/>
      <c r="JL159" s="78"/>
      <c r="JM159" s="78"/>
      <c r="JN159" s="78"/>
      <c r="JO159" s="78"/>
      <c r="JP159" s="78"/>
      <c r="JQ159" s="78"/>
      <c r="JR159" s="78"/>
      <c r="JS159" s="78"/>
      <c r="JT159" s="78"/>
      <c r="JU159" s="78"/>
      <c r="JV159" s="78"/>
      <c r="JW159" s="78"/>
      <c r="JX159" s="78"/>
      <c r="JY159" s="78"/>
      <c r="JZ159" s="78"/>
      <c r="KA159" s="78"/>
      <c r="KB159" s="78"/>
      <c r="KC159" s="78"/>
      <c r="KD159" s="78"/>
      <c r="KE159" s="78"/>
      <c r="KF159" s="78"/>
      <c r="KG159" s="78"/>
      <c r="KH159" s="78"/>
      <c r="KI159" s="78"/>
      <c r="KJ159" s="78"/>
      <c r="KK159" s="78"/>
      <c r="KL159" s="78"/>
      <c r="KM159" s="78"/>
      <c r="KN159" s="78"/>
      <c r="KO159" s="78"/>
      <c r="KP159" s="78"/>
      <c r="KQ159" s="78"/>
      <c r="KR159" s="78"/>
      <c r="KS159" s="78"/>
      <c r="KT159" s="78"/>
      <c r="KU159" s="78"/>
      <c r="KV159" s="78"/>
      <c r="KW159" s="78"/>
      <c r="KX159" s="78"/>
      <c r="KY159" s="78"/>
      <c r="KZ159" s="78"/>
      <c r="LA159" s="78"/>
      <c r="LB159" s="78"/>
      <c r="LC159" s="78"/>
      <c r="LD159" s="78"/>
      <c r="LE159" s="78"/>
      <c r="LF159" s="78"/>
      <c r="LG159" s="78"/>
      <c r="LH159" s="78"/>
      <c r="LI159" s="78"/>
      <c r="LJ159" s="78"/>
      <c r="LK159" s="78"/>
      <c r="LL159" s="78"/>
      <c r="LM159" s="78"/>
      <c r="LN159" s="78"/>
      <c r="LO159" s="78"/>
      <c r="LP159" s="78"/>
      <c r="LQ159" s="78"/>
      <c r="LR159" s="78"/>
      <c r="LS159" s="78"/>
      <c r="LT159" s="78"/>
      <c r="LU159" s="78"/>
      <c r="LV159" s="78"/>
      <c r="LW159" s="78"/>
      <c r="LX159" s="78"/>
      <c r="LY159" s="78"/>
      <c r="LZ159" s="78"/>
      <c r="MA159" s="78"/>
      <c r="MB159" s="78"/>
      <c r="MC159" s="78"/>
      <c r="MD159" s="78"/>
      <c r="ME159" s="78"/>
      <c r="MF159" s="78"/>
      <c r="MG159" s="78"/>
      <c r="MH159" s="78"/>
      <c r="MI159" s="78"/>
      <c r="MJ159" s="78"/>
      <c r="MK159" s="78"/>
      <c r="ML159" s="78"/>
      <c r="MM159" s="78"/>
      <c r="MN159" s="78"/>
      <c r="MO159" s="78"/>
      <c r="MP159" s="78"/>
      <c r="MQ159" s="78"/>
      <c r="MR159" s="78"/>
      <c r="MS159" s="78"/>
      <c r="MT159" s="78"/>
      <c r="MU159" s="78"/>
      <c r="MV159" s="78"/>
      <c r="MW159" s="78"/>
      <c r="MX159" s="78"/>
      <c r="MY159" s="78"/>
      <c r="MZ159" s="78"/>
      <c r="NA159" s="78"/>
      <c r="NB159" s="78"/>
      <c r="NC159" s="78"/>
      <c r="ND159" s="78"/>
      <c r="NE159" s="78"/>
      <c r="NF159" s="78"/>
      <c r="NG159" s="78"/>
      <c r="NH159" s="78"/>
      <c r="NI159" s="78"/>
      <c r="NJ159" s="78"/>
      <c r="NK159" s="78"/>
      <c r="NL159" s="78"/>
      <c r="NM159" s="78"/>
      <c r="NN159" s="78"/>
      <c r="NO159" s="78"/>
      <c r="NP159" s="78"/>
      <c r="NQ159" s="78"/>
      <c r="NR159" s="78"/>
      <c r="NS159" s="78"/>
      <c r="NT159" s="78"/>
      <c r="NU159" s="78"/>
      <c r="NV159" s="78"/>
      <c r="NW159" s="78"/>
      <c r="NX159" s="78"/>
      <c r="NY159" s="78"/>
      <c r="NZ159" s="78"/>
      <c r="OA159" s="78"/>
      <c r="OB159" s="78"/>
      <c r="OC159" s="78"/>
      <c r="OD159" s="78"/>
      <c r="OE159" s="78"/>
      <c r="OF159" s="78"/>
      <c r="OG159" s="78"/>
      <c r="OH159" s="78"/>
      <c r="OI159" s="78"/>
      <c r="OJ159" s="78"/>
      <c r="OK159" s="78"/>
      <c r="OL159" s="78"/>
      <c r="OM159" s="78"/>
      <c r="ON159" s="78"/>
      <c r="OO159" s="78"/>
      <c r="OP159" s="78"/>
      <c r="OQ159" s="78"/>
      <c r="OR159" s="78"/>
      <c r="OS159" s="78"/>
      <c r="OT159" s="78"/>
      <c r="OU159" s="78"/>
      <c r="OV159" s="78"/>
      <c r="OW159" s="78"/>
      <c r="OX159" s="78"/>
      <c r="OY159" s="78"/>
      <c r="OZ159" s="78"/>
      <c r="PA159" s="78"/>
      <c r="PB159" s="78"/>
      <c r="PC159" s="78"/>
      <c r="PD159" s="78"/>
      <c r="PE159" s="78"/>
      <c r="PF159" s="78"/>
      <c r="PG159" s="78"/>
      <c r="PH159" s="78"/>
      <c r="PI159" s="78"/>
      <c r="PJ159" s="78"/>
      <c r="PK159" s="78"/>
      <c r="PL159" s="78"/>
      <c r="PM159" s="78"/>
      <c r="PN159" s="78"/>
      <c r="PO159" s="78"/>
      <c r="PP159" s="78"/>
      <c r="PQ159" s="78"/>
      <c r="PR159" s="78"/>
      <c r="PS159" s="78"/>
      <c r="PT159" s="78"/>
      <c r="PU159" s="78"/>
      <c r="PV159" s="78"/>
      <c r="PW159" s="78"/>
      <c r="PX159" s="78"/>
      <c r="PY159" s="78"/>
      <c r="PZ159" s="78"/>
      <c r="QA159" s="78"/>
      <c r="QB159" s="78"/>
      <c r="QC159" s="78"/>
      <c r="QD159" s="78"/>
      <c r="QE159" s="78"/>
      <c r="QF159" s="78"/>
      <c r="QG159" s="78"/>
      <c r="QH159" s="78"/>
      <c r="QI159" s="78"/>
      <c r="QJ159" s="78"/>
      <c r="QK159" s="78"/>
      <c r="QL159" s="78"/>
      <c r="QM159" s="78"/>
      <c r="QN159" s="78"/>
      <c r="QO159" s="78"/>
      <c r="QP159" s="78"/>
      <c r="QQ159" s="78"/>
      <c r="QR159" s="78"/>
      <c r="QS159" s="78"/>
      <c r="QT159" s="78"/>
      <c r="QU159" s="78"/>
      <c r="QV159" s="78"/>
      <c r="QW159" s="78"/>
      <c r="QX159" s="78"/>
      <c r="QY159" s="78"/>
      <c r="QZ159" s="78"/>
      <c r="RA159" s="78"/>
      <c r="RB159" s="78"/>
      <c r="RC159" s="78"/>
      <c r="RD159" s="78"/>
      <c r="RE159" s="78"/>
      <c r="RF159" s="78"/>
      <c r="RG159" s="78"/>
      <c r="RH159" s="78"/>
      <c r="RI159" s="78"/>
      <c r="RJ159" s="78"/>
      <c r="RK159" s="78"/>
      <c r="RL159" s="78"/>
      <c r="RM159" s="78"/>
      <c r="RN159" s="78"/>
      <c r="RO159" s="78"/>
      <c r="RP159" s="78"/>
      <c r="RQ159" s="78"/>
      <c r="RR159" s="78"/>
      <c r="RS159" s="78"/>
      <c r="RT159" s="78"/>
      <c r="RU159" s="78"/>
      <c r="RV159" s="78"/>
      <c r="RW159" s="78"/>
      <c r="RX159" s="78"/>
      <c r="RY159" s="78"/>
      <c r="RZ159" s="78"/>
      <c r="SA159" s="78"/>
      <c r="SB159" s="78"/>
      <c r="SC159" s="78"/>
      <c r="SD159" s="78"/>
      <c r="SE159" s="78"/>
      <c r="SF159" s="78"/>
      <c r="SG159" s="78"/>
      <c r="SH159" s="78"/>
      <c r="SI159" s="78"/>
      <c r="SJ159" s="78"/>
      <c r="SK159" s="78"/>
      <c r="SL159" s="78"/>
      <c r="SM159" s="78"/>
      <c r="SN159" s="78"/>
      <c r="SO159" s="78"/>
      <c r="SP159" s="78"/>
      <c r="SQ159" s="78"/>
      <c r="SR159" s="78"/>
      <c r="SS159" s="78"/>
      <c r="ST159" s="78"/>
      <c r="SU159" s="78"/>
      <c r="SV159" s="78"/>
      <c r="SW159" s="78"/>
      <c r="SX159" s="78"/>
      <c r="SY159" s="78"/>
      <c r="SZ159" s="78"/>
      <c r="TA159" s="78"/>
      <c r="TB159" s="78"/>
      <c r="TC159" s="78"/>
      <c r="TD159" s="78"/>
      <c r="TE159" s="78"/>
      <c r="TF159" s="78"/>
      <c r="TG159" s="78"/>
      <c r="TH159" s="78"/>
      <c r="TI159" s="78"/>
      <c r="TJ159" s="78"/>
      <c r="TK159" s="78"/>
      <c r="TL159" s="78"/>
      <c r="TM159" s="78"/>
      <c r="TN159" s="78"/>
      <c r="TO159" s="78"/>
      <c r="TP159" s="78"/>
      <c r="TQ159" s="78"/>
      <c r="TR159" s="78"/>
      <c r="TS159" s="78"/>
      <c r="TT159" s="78"/>
      <c r="TU159" s="78"/>
      <c r="TV159" s="78"/>
      <c r="TW159" s="78"/>
      <c r="TX159" s="78"/>
      <c r="TY159" s="78"/>
      <c r="TZ159" s="78"/>
      <c r="UA159" s="78"/>
      <c r="UB159" s="78"/>
      <c r="UC159" s="78"/>
      <c r="UD159" s="78"/>
      <c r="UE159" s="78"/>
      <c r="UF159" s="78"/>
      <c r="UG159" s="78"/>
      <c r="UH159" s="78"/>
      <c r="UI159" s="78"/>
      <c r="UJ159" s="78"/>
      <c r="UK159" s="78"/>
      <c r="UL159" s="78"/>
      <c r="UM159" s="78"/>
      <c r="UN159" s="78"/>
      <c r="UO159" s="78"/>
      <c r="UP159" s="78"/>
      <c r="UQ159" s="78"/>
      <c r="UR159" s="78"/>
      <c r="US159" s="78"/>
      <c r="UT159" s="78"/>
      <c r="UU159" s="78"/>
      <c r="UV159" s="78"/>
      <c r="UW159" s="78"/>
      <c r="UX159" s="78"/>
      <c r="UY159" s="78"/>
      <c r="UZ159" s="78"/>
      <c r="VA159" s="78"/>
      <c r="VB159" s="78"/>
      <c r="VC159" s="78"/>
      <c r="VD159" s="78"/>
      <c r="VE159" s="78"/>
      <c r="VF159" s="78"/>
      <c r="VG159" s="78"/>
      <c r="VH159" s="78"/>
      <c r="VI159" s="78"/>
      <c r="VJ159" s="78"/>
      <c r="VK159" s="78"/>
      <c r="VL159" s="78"/>
      <c r="VM159" s="78"/>
      <c r="VN159" s="78"/>
      <c r="VO159" s="78"/>
      <c r="VP159" s="78"/>
      <c r="VQ159" s="78"/>
      <c r="VR159" s="78"/>
      <c r="VS159" s="78"/>
      <c r="VT159" s="78"/>
      <c r="VU159" s="78"/>
      <c r="VV159" s="78"/>
      <c r="VW159" s="78"/>
      <c r="VX159" s="78"/>
      <c r="VY159" s="78"/>
      <c r="VZ159" s="78"/>
      <c r="WA159" s="78"/>
      <c r="WB159" s="78"/>
      <c r="WC159" s="78"/>
      <c r="WD159" s="78"/>
      <c r="WE159" s="78"/>
      <c r="WF159" s="78"/>
      <c r="WG159" s="78"/>
      <c r="WH159" s="78"/>
      <c r="WI159" s="78"/>
      <c r="WJ159" s="78"/>
      <c r="WK159" s="78"/>
      <c r="WL159" s="78"/>
      <c r="WM159" s="78"/>
      <c r="WN159" s="78"/>
      <c r="WO159" s="78"/>
      <c r="WP159" s="78"/>
      <c r="WQ159" s="78"/>
      <c r="WR159" s="78"/>
      <c r="WS159" s="78"/>
      <c r="WT159" s="78"/>
      <c r="WU159" s="78"/>
      <c r="WV159" s="78"/>
      <c r="WW159" s="78"/>
      <c r="WX159" s="78"/>
      <c r="WY159" s="78"/>
      <c r="WZ159" s="78"/>
      <c r="XA159" s="78"/>
      <c r="XB159" s="78"/>
      <c r="XC159" s="78"/>
      <c r="XD159" s="78"/>
      <c r="XE159" s="78"/>
      <c r="XF159" s="78"/>
      <c r="XG159" s="78"/>
      <c r="XH159" s="78"/>
      <c r="XI159" s="78"/>
      <c r="XJ159" s="78"/>
      <c r="XK159" s="78"/>
      <c r="XL159" s="78"/>
      <c r="XM159" s="78"/>
      <c r="XN159" s="78"/>
      <c r="XO159" s="78"/>
      <c r="XP159" s="78"/>
      <c r="XQ159" s="78"/>
      <c r="XR159" s="78"/>
      <c r="XS159" s="78"/>
      <c r="XT159" s="78"/>
      <c r="XU159" s="78"/>
      <c r="XV159" s="78"/>
      <c r="XW159" s="78"/>
      <c r="XX159" s="78"/>
      <c r="XY159" s="78"/>
      <c r="XZ159" s="78"/>
      <c r="YA159" s="78"/>
      <c r="YB159" s="78"/>
      <c r="YC159" s="78"/>
      <c r="YD159" s="78"/>
      <c r="YE159" s="78"/>
      <c r="YF159" s="78"/>
      <c r="YG159" s="78"/>
      <c r="YH159" s="78"/>
      <c r="YI159" s="78"/>
      <c r="YJ159" s="78"/>
      <c r="YK159" s="78"/>
      <c r="YL159" s="78"/>
      <c r="YM159" s="78"/>
      <c r="YN159" s="78"/>
      <c r="YO159" s="78"/>
      <c r="YP159" s="78"/>
      <c r="YQ159" s="78"/>
      <c r="YR159" s="78"/>
      <c r="YS159" s="78"/>
      <c r="YT159" s="78"/>
      <c r="YU159" s="78"/>
      <c r="YV159" s="78"/>
      <c r="YW159" s="78"/>
      <c r="YX159" s="78"/>
      <c r="YY159" s="78"/>
      <c r="YZ159" s="78"/>
      <c r="ZA159" s="78"/>
      <c r="ZB159" s="78"/>
      <c r="ZC159" s="78"/>
      <c r="ZD159" s="78"/>
      <c r="ZE159" s="78"/>
      <c r="ZF159" s="78"/>
      <c r="ZG159" s="78"/>
      <c r="ZH159" s="78"/>
      <c r="ZI159" s="78"/>
      <c r="ZJ159" s="78"/>
      <c r="ZK159" s="78"/>
      <c r="ZL159" s="78"/>
      <c r="ZM159" s="78"/>
      <c r="ZN159" s="78"/>
      <c r="ZO159" s="78"/>
      <c r="ZP159" s="78"/>
      <c r="ZQ159" s="78"/>
      <c r="ZR159" s="78"/>
      <c r="ZS159" s="78"/>
      <c r="ZT159" s="78"/>
      <c r="ZU159" s="78"/>
      <c r="ZV159" s="78"/>
      <c r="ZW159" s="78"/>
      <c r="ZX159" s="78"/>
      <c r="ZY159" s="78"/>
      <c r="ZZ159" s="78"/>
      <c r="AAA159" s="78"/>
      <c r="AAB159" s="78"/>
      <c r="AAC159" s="78"/>
      <c r="AAD159" s="78"/>
      <c r="AAE159" s="78"/>
      <c r="AAF159" s="78"/>
      <c r="AAG159" s="78"/>
      <c r="AAH159" s="78"/>
      <c r="AAI159" s="78"/>
      <c r="AAJ159" s="78"/>
      <c r="AAK159" s="78"/>
      <c r="AAL159" s="78"/>
      <c r="AAM159" s="78"/>
      <c r="AAN159" s="78"/>
      <c r="AAO159" s="78"/>
      <c r="AAP159" s="78"/>
      <c r="AAQ159" s="78"/>
      <c r="AAR159" s="78"/>
      <c r="AAS159" s="78"/>
      <c r="AAT159" s="78"/>
      <c r="AAU159" s="78"/>
      <c r="AAV159" s="78"/>
      <c r="AAW159" s="78"/>
      <c r="AAX159" s="78"/>
      <c r="AAY159" s="78"/>
      <c r="AAZ159" s="78"/>
      <c r="ABA159" s="78"/>
      <c r="ABB159" s="78"/>
      <c r="ABC159" s="78"/>
      <c r="ABD159" s="78"/>
      <c r="ABE159" s="78"/>
      <c r="ABF159" s="78"/>
      <c r="ABG159" s="78"/>
      <c r="ABH159" s="78"/>
      <c r="ABI159" s="78"/>
      <c r="ABJ159" s="78"/>
      <c r="ABK159" s="78"/>
      <c r="ABL159" s="78"/>
      <c r="ABM159" s="78"/>
      <c r="ABN159" s="78"/>
      <c r="ABO159" s="78"/>
      <c r="ABP159" s="78"/>
      <c r="ABQ159" s="78"/>
      <c r="ABR159" s="78"/>
      <c r="ABS159" s="78"/>
      <c r="ABT159" s="78"/>
      <c r="ABU159" s="78"/>
      <c r="ABV159" s="78"/>
      <c r="ABW159" s="78"/>
      <c r="ABX159" s="78"/>
      <c r="ABY159" s="78"/>
      <c r="ABZ159" s="78"/>
      <c r="ACA159" s="78"/>
      <c r="ACB159" s="78"/>
      <c r="ACC159" s="78"/>
      <c r="ACD159" s="78"/>
      <c r="ACE159" s="78"/>
      <c r="ACF159" s="78"/>
      <c r="ACG159" s="78"/>
      <c r="ACH159" s="78"/>
      <c r="ACI159" s="78"/>
      <c r="ACJ159" s="78"/>
      <c r="ACK159" s="78"/>
      <c r="ACL159" s="78"/>
      <c r="ACM159" s="78"/>
      <c r="ACN159" s="78"/>
      <c r="ACO159" s="78"/>
      <c r="ACP159" s="78"/>
      <c r="ACQ159" s="78"/>
      <c r="ACR159" s="78"/>
      <c r="ACS159" s="78"/>
      <c r="ACT159" s="78"/>
      <c r="ACU159" s="78"/>
      <c r="ACV159" s="78"/>
      <c r="ACW159" s="78"/>
      <c r="ACX159" s="78"/>
      <c r="ACY159" s="78"/>
      <c r="ACZ159" s="78"/>
      <c r="ADA159" s="78"/>
      <c r="ADB159" s="78"/>
      <c r="ADC159" s="78"/>
      <c r="ADD159" s="78"/>
      <c r="ADE159" s="78"/>
      <c r="ADF159" s="78"/>
      <c r="ADG159" s="78"/>
      <c r="ADH159" s="78"/>
      <c r="ADI159" s="78"/>
      <c r="ADJ159" s="78"/>
      <c r="ADK159" s="78"/>
      <c r="ADL159" s="78"/>
      <c r="ADM159" s="78"/>
      <c r="ADN159" s="78"/>
      <c r="ADO159" s="78"/>
      <c r="ADP159" s="78"/>
      <c r="ADQ159" s="78"/>
      <c r="ADR159" s="78"/>
      <c r="ADS159" s="78"/>
      <c r="ADT159" s="78"/>
      <c r="ADU159" s="78"/>
      <c r="ADV159" s="78"/>
      <c r="ADW159" s="78"/>
      <c r="ADX159" s="78"/>
      <c r="ADY159" s="78"/>
      <c r="ADZ159" s="78"/>
      <c r="AEA159" s="78"/>
      <c r="AEB159" s="78"/>
      <c r="AEC159" s="78"/>
      <c r="AED159" s="78"/>
      <c r="AEE159" s="78"/>
      <c r="AEF159" s="78"/>
      <c r="AEG159" s="78"/>
      <c r="AEH159" s="78"/>
      <c r="AEI159" s="78"/>
      <c r="AEJ159" s="78"/>
      <c r="AEK159" s="78"/>
      <c r="AEL159" s="78"/>
      <c r="AEM159" s="78"/>
      <c r="AEN159" s="78"/>
      <c r="AEO159" s="78"/>
      <c r="AEP159" s="78"/>
      <c r="AEQ159" s="78"/>
      <c r="AER159" s="78"/>
      <c r="AES159" s="78"/>
      <c r="AET159" s="78"/>
      <c r="AEU159" s="78"/>
      <c r="AEV159" s="78"/>
      <c r="AEW159" s="78"/>
      <c r="AEX159" s="78"/>
      <c r="AEY159" s="78"/>
      <c r="AEZ159" s="78"/>
      <c r="AFA159" s="78"/>
      <c r="AFB159" s="78"/>
      <c r="AFC159" s="78"/>
      <c r="AFD159" s="78"/>
      <c r="AFE159" s="78"/>
      <c r="AFF159" s="78"/>
      <c r="AFG159" s="78"/>
      <c r="AFH159" s="78"/>
      <c r="AFI159" s="78"/>
      <c r="AFJ159" s="78"/>
      <c r="AFK159" s="78"/>
      <c r="AFL159" s="78"/>
      <c r="AFM159" s="78"/>
      <c r="AFN159" s="78"/>
      <c r="AFO159" s="78"/>
      <c r="AFP159" s="78"/>
      <c r="AFQ159" s="78"/>
      <c r="AFR159" s="78"/>
      <c r="AFS159" s="78"/>
      <c r="AFT159" s="78"/>
      <c r="AFU159" s="78"/>
      <c r="AFV159" s="78"/>
      <c r="AFW159" s="78"/>
      <c r="AFX159" s="78"/>
      <c r="AFY159" s="78"/>
      <c r="AFZ159" s="78"/>
      <c r="AGA159" s="78"/>
      <c r="AGB159" s="78"/>
      <c r="AGC159" s="78"/>
      <c r="AGD159" s="78"/>
      <c r="AGE159" s="78"/>
      <c r="AGF159" s="78"/>
      <c r="AGG159" s="78"/>
      <c r="AGH159" s="78"/>
      <c r="AGI159" s="78"/>
      <c r="AGJ159" s="78"/>
      <c r="AGK159" s="78"/>
      <c r="AGL159" s="78"/>
      <c r="AGM159" s="78"/>
      <c r="AGN159" s="78"/>
      <c r="AGO159" s="78"/>
      <c r="AGP159" s="78"/>
      <c r="AGQ159" s="78"/>
      <c r="AGR159" s="78"/>
      <c r="AGS159" s="78"/>
      <c r="AGT159" s="78"/>
      <c r="AGU159" s="78"/>
      <c r="AGV159" s="78"/>
      <c r="AGW159" s="78"/>
      <c r="AGX159" s="78"/>
      <c r="AGY159" s="78"/>
      <c r="AGZ159" s="78"/>
      <c r="AHA159" s="78"/>
      <c r="AHB159" s="78"/>
      <c r="AHC159" s="78"/>
      <c r="AHD159" s="78"/>
      <c r="AHE159" s="78"/>
      <c r="AHF159" s="78"/>
      <c r="AHG159" s="78"/>
      <c r="AHH159" s="78"/>
      <c r="AHI159" s="78"/>
      <c r="AHJ159" s="78"/>
      <c r="AHK159" s="78"/>
      <c r="AHL159" s="78"/>
      <c r="AHM159" s="78"/>
      <c r="AHN159" s="78"/>
      <c r="AHO159" s="78"/>
      <c r="AHP159" s="78"/>
      <c r="AHQ159" s="78"/>
      <c r="AHR159" s="78"/>
      <c r="AHS159" s="78"/>
      <c r="AHT159" s="78"/>
      <c r="AHU159" s="78"/>
      <c r="AHV159" s="78"/>
      <c r="AHW159" s="78"/>
      <c r="AHX159" s="78"/>
      <c r="AHY159" s="78"/>
      <c r="AHZ159" s="78"/>
      <c r="AIA159" s="78"/>
      <c r="AIB159" s="78"/>
      <c r="AIC159" s="78"/>
      <c r="AID159" s="78"/>
      <c r="AIE159" s="78"/>
      <c r="AIF159" s="78"/>
      <c r="AIG159" s="78"/>
      <c r="AIH159" s="78"/>
      <c r="AII159" s="78"/>
      <c r="AIJ159" s="78"/>
      <c r="AIK159" s="78"/>
      <c r="AIL159" s="78"/>
      <c r="AIM159" s="78"/>
      <c r="AIN159" s="78"/>
      <c r="AIO159" s="78"/>
      <c r="AIP159" s="78"/>
      <c r="AIQ159" s="78"/>
      <c r="AIR159" s="78"/>
      <c r="AIS159" s="78"/>
      <c r="AIT159" s="78"/>
      <c r="AIU159" s="78"/>
      <c r="AIV159" s="78"/>
      <c r="AIW159" s="78"/>
      <c r="AIX159" s="78"/>
      <c r="AIY159" s="78"/>
      <c r="AIZ159" s="78"/>
      <c r="AJA159" s="78"/>
      <c r="AJB159" s="78"/>
      <c r="AJC159" s="78"/>
      <c r="AJD159" s="78"/>
      <c r="AJE159" s="78"/>
      <c r="AJF159" s="78"/>
      <c r="AJG159" s="78"/>
      <c r="AJH159" s="78"/>
      <c r="AJI159" s="78"/>
      <c r="AJJ159" s="78"/>
      <c r="AJK159" s="78"/>
      <c r="AJL159" s="78"/>
      <c r="AJM159" s="78"/>
      <c r="AJN159" s="78"/>
      <c r="AJO159" s="78"/>
      <c r="AJP159" s="78"/>
      <c r="AJQ159" s="78"/>
      <c r="AJR159" s="78"/>
      <c r="AJS159" s="78"/>
      <c r="AJT159" s="78"/>
      <c r="AJU159" s="78"/>
      <c r="AJV159" s="78"/>
      <c r="AJW159" s="78"/>
      <c r="AJX159" s="78"/>
      <c r="AJY159" s="78"/>
      <c r="AJZ159" s="78"/>
      <c r="AKA159" s="78"/>
      <c r="AKB159" s="78"/>
      <c r="AKC159" s="78"/>
      <c r="AKD159" s="78"/>
      <c r="AKE159" s="78"/>
      <c r="AKF159" s="78"/>
      <c r="AKG159" s="78"/>
      <c r="AKH159" s="78"/>
      <c r="AKI159" s="78"/>
      <c r="AKJ159" s="78"/>
      <c r="AKK159" s="78"/>
      <c r="AKL159" s="78"/>
      <c r="AKM159" s="78"/>
      <c r="AKN159" s="78"/>
      <c r="AKO159" s="78"/>
      <c r="AKP159" s="78"/>
      <c r="AKQ159" s="78"/>
      <c r="AKR159" s="78"/>
      <c r="AKS159" s="78"/>
      <c r="AKT159" s="78"/>
      <c r="AKU159" s="78"/>
      <c r="AKV159" s="78"/>
      <c r="AKW159" s="78"/>
      <c r="AKX159" s="78"/>
      <c r="AKY159" s="78"/>
      <c r="AKZ159" s="78"/>
      <c r="ALA159" s="78"/>
      <c r="ALB159" s="78"/>
      <c r="ALC159" s="78"/>
      <c r="ALD159" s="78"/>
      <c r="ALE159" s="78"/>
      <c r="ALF159" s="78"/>
      <c r="ALG159" s="78"/>
      <c r="ALH159" s="78"/>
      <c r="ALI159" s="78"/>
      <c r="ALJ159" s="78"/>
      <c r="ALK159" s="78"/>
      <c r="ALL159" s="78"/>
      <c r="ALM159" s="78"/>
      <c r="ALN159" s="78"/>
      <c r="ALO159" s="78"/>
      <c r="ALP159" s="78"/>
      <c r="ALQ159" s="78"/>
      <c r="ALR159" s="78"/>
      <c r="ALS159" s="78"/>
      <c r="ALT159" s="78"/>
      <c r="ALU159" s="78"/>
      <c r="ALV159" s="78"/>
      <c r="ALW159" s="78"/>
      <c r="ALX159" s="78"/>
      <c r="ALY159" s="78"/>
      <c r="ALZ159" s="78"/>
      <c r="AMA159" s="78"/>
      <c r="AMB159" s="78"/>
      <c r="AMC159" s="78"/>
      <c r="AMD159" s="78"/>
      <c r="AME159" s="78"/>
      <c r="AMF159" s="78"/>
      <c r="AMG159" s="78"/>
      <c r="AMH159" s="78"/>
      <c r="AMI159" s="78"/>
      <c r="AMJ159" s="78"/>
      <c r="AMK159" s="78"/>
    </row>
    <row r="160" spans="1:1025" s="79" customFormat="1" ht="39" customHeight="1">
      <c r="A160" s="72">
        <v>128</v>
      </c>
      <c r="B160" s="72">
        <v>19</v>
      </c>
      <c r="C160" s="62" t="s">
        <v>903</v>
      </c>
      <c r="D160" s="103" t="s">
        <v>107</v>
      </c>
      <c r="E160" s="202" t="s">
        <v>904</v>
      </c>
      <c r="F160" s="97"/>
      <c r="G160" s="62" t="s">
        <v>760</v>
      </c>
      <c r="H160" s="63">
        <v>10.199999999999999</v>
      </c>
      <c r="I160" s="63">
        <v>10.199999999999999</v>
      </c>
      <c r="J160" s="200">
        <v>1</v>
      </c>
      <c r="K160" s="62"/>
      <c r="L160" s="78"/>
      <c r="M160" s="92"/>
      <c r="N160" s="62" t="s">
        <v>912</v>
      </c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78"/>
      <c r="EW160" s="78"/>
      <c r="EX160" s="78"/>
      <c r="EY160" s="78"/>
      <c r="EZ160" s="78"/>
      <c r="FA160" s="78"/>
      <c r="FB160" s="78"/>
      <c r="FC160" s="78"/>
      <c r="FD160" s="78"/>
      <c r="FE160" s="78"/>
      <c r="FF160" s="78"/>
      <c r="FG160" s="78"/>
      <c r="FH160" s="78"/>
      <c r="FI160" s="78"/>
      <c r="FJ160" s="78"/>
      <c r="FK160" s="78"/>
      <c r="FL160" s="78"/>
      <c r="FM160" s="78"/>
      <c r="FN160" s="78"/>
      <c r="FO160" s="78"/>
      <c r="FP160" s="78"/>
      <c r="FQ160" s="78"/>
      <c r="FR160" s="78"/>
      <c r="FS160" s="78"/>
      <c r="FT160" s="78"/>
      <c r="FU160" s="78"/>
      <c r="FV160" s="78"/>
      <c r="FW160" s="78"/>
      <c r="FX160" s="78"/>
      <c r="FY160" s="78"/>
      <c r="FZ160" s="78"/>
      <c r="GA160" s="78"/>
      <c r="GB160" s="78"/>
      <c r="GC160" s="78"/>
      <c r="GD160" s="78"/>
      <c r="GE160" s="78"/>
      <c r="GF160" s="78"/>
      <c r="GG160" s="78"/>
      <c r="GH160" s="78"/>
      <c r="GI160" s="78"/>
      <c r="GJ160" s="78"/>
      <c r="GK160" s="78"/>
      <c r="GL160" s="78"/>
      <c r="GM160" s="78"/>
      <c r="GN160" s="78"/>
      <c r="GO160" s="78"/>
      <c r="GP160" s="78"/>
      <c r="GQ160" s="78"/>
      <c r="GR160" s="78"/>
      <c r="GS160" s="78"/>
      <c r="GT160" s="78"/>
      <c r="GU160" s="78"/>
      <c r="GV160" s="78"/>
      <c r="GW160" s="78"/>
      <c r="GX160" s="78"/>
      <c r="GY160" s="78"/>
      <c r="GZ160" s="78"/>
      <c r="HA160" s="78"/>
      <c r="HB160" s="78"/>
      <c r="HC160" s="78"/>
      <c r="HD160" s="78"/>
      <c r="HE160" s="78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78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78"/>
      <c r="IK160" s="78"/>
      <c r="IL160" s="78"/>
      <c r="IM160" s="78"/>
      <c r="IN160" s="78"/>
      <c r="IO160" s="78"/>
      <c r="IP160" s="78"/>
      <c r="IQ160" s="78"/>
      <c r="IR160" s="78"/>
      <c r="IS160" s="78"/>
      <c r="IT160" s="78"/>
      <c r="IU160" s="78"/>
      <c r="IV160" s="78"/>
      <c r="IW160" s="78"/>
      <c r="IX160" s="78"/>
      <c r="IY160" s="78"/>
      <c r="IZ160" s="78"/>
      <c r="JA160" s="78"/>
      <c r="JB160" s="78"/>
      <c r="JC160" s="78"/>
      <c r="JD160" s="78"/>
      <c r="JE160" s="78"/>
      <c r="JF160" s="78"/>
      <c r="JG160" s="78"/>
      <c r="JH160" s="78"/>
      <c r="JI160" s="78"/>
      <c r="JJ160" s="78"/>
      <c r="JK160" s="78"/>
      <c r="JL160" s="78"/>
      <c r="JM160" s="78"/>
      <c r="JN160" s="78"/>
      <c r="JO160" s="78"/>
      <c r="JP160" s="78"/>
      <c r="JQ160" s="78"/>
      <c r="JR160" s="78"/>
      <c r="JS160" s="78"/>
      <c r="JT160" s="78"/>
      <c r="JU160" s="78"/>
      <c r="JV160" s="78"/>
      <c r="JW160" s="78"/>
      <c r="JX160" s="78"/>
      <c r="JY160" s="78"/>
      <c r="JZ160" s="78"/>
      <c r="KA160" s="78"/>
      <c r="KB160" s="78"/>
      <c r="KC160" s="78"/>
      <c r="KD160" s="78"/>
      <c r="KE160" s="78"/>
      <c r="KF160" s="78"/>
      <c r="KG160" s="78"/>
      <c r="KH160" s="78"/>
      <c r="KI160" s="78"/>
      <c r="KJ160" s="78"/>
      <c r="KK160" s="78"/>
      <c r="KL160" s="78"/>
      <c r="KM160" s="78"/>
      <c r="KN160" s="78"/>
      <c r="KO160" s="78"/>
      <c r="KP160" s="78"/>
      <c r="KQ160" s="78"/>
      <c r="KR160" s="78"/>
      <c r="KS160" s="78"/>
      <c r="KT160" s="78"/>
      <c r="KU160" s="78"/>
      <c r="KV160" s="78"/>
      <c r="KW160" s="78"/>
      <c r="KX160" s="78"/>
      <c r="KY160" s="78"/>
      <c r="KZ160" s="78"/>
      <c r="LA160" s="78"/>
      <c r="LB160" s="78"/>
      <c r="LC160" s="78"/>
      <c r="LD160" s="78"/>
      <c r="LE160" s="78"/>
      <c r="LF160" s="78"/>
      <c r="LG160" s="78"/>
      <c r="LH160" s="78"/>
      <c r="LI160" s="78"/>
      <c r="LJ160" s="78"/>
      <c r="LK160" s="78"/>
      <c r="LL160" s="78"/>
      <c r="LM160" s="78"/>
      <c r="LN160" s="78"/>
      <c r="LO160" s="78"/>
      <c r="LP160" s="78"/>
      <c r="LQ160" s="78"/>
      <c r="LR160" s="78"/>
      <c r="LS160" s="78"/>
      <c r="LT160" s="78"/>
      <c r="LU160" s="78"/>
      <c r="LV160" s="78"/>
      <c r="LW160" s="78"/>
      <c r="LX160" s="78"/>
      <c r="LY160" s="78"/>
      <c r="LZ160" s="78"/>
      <c r="MA160" s="78"/>
      <c r="MB160" s="78"/>
      <c r="MC160" s="78"/>
      <c r="MD160" s="78"/>
      <c r="ME160" s="78"/>
      <c r="MF160" s="78"/>
      <c r="MG160" s="78"/>
      <c r="MH160" s="78"/>
      <c r="MI160" s="78"/>
      <c r="MJ160" s="78"/>
      <c r="MK160" s="78"/>
      <c r="ML160" s="78"/>
      <c r="MM160" s="78"/>
      <c r="MN160" s="78"/>
      <c r="MO160" s="78"/>
      <c r="MP160" s="78"/>
      <c r="MQ160" s="78"/>
      <c r="MR160" s="78"/>
      <c r="MS160" s="78"/>
      <c r="MT160" s="78"/>
      <c r="MU160" s="78"/>
      <c r="MV160" s="78"/>
      <c r="MW160" s="78"/>
      <c r="MX160" s="78"/>
      <c r="MY160" s="78"/>
      <c r="MZ160" s="78"/>
      <c r="NA160" s="78"/>
      <c r="NB160" s="78"/>
      <c r="NC160" s="78"/>
      <c r="ND160" s="78"/>
      <c r="NE160" s="78"/>
      <c r="NF160" s="78"/>
      <c r="NG160" s="78"/>
      <c r="NH160" s="78"/>
      <c r="NI160" s="78"/>
      <c r="NJ160" s="78"/>
      <c r="NK160" s="78"/>
      <c r="NL160" s="78"/>
      <c r="NM160" s="78"/>
      <c r="NN160" s="78"/>
      <c r="NO160" s="78"/>
      <c r="NP160" s="78"/>
      <c r="NQ160" s="78"/>
      <c r="NR160" s="78"/>
      <c r="NS160" s="78"/>
      <c r="NT160" s="78"/>
      <c r="NU160" s="78"/>
      <c r="NV160" s="78"/>
      <c r="NW160" s="78"/>
      <c r="NX160" s="78"/>
      <c r="NY160" s="78"/>
      <c r="NZ160" s="78"/>
      <c r="OA160" s="78"/>
      <c r="OB160" s="78"/>
      <c r="OC160" s="78"/>
      <c r="OD160" s="78"/>
      <c r="OE160" s="78"/>
      <c r="OF160" s="78"/>
      <c r="OG160" s="78"/>
      <c r="OH160" s="78"/>
      <c r="OI160" s="78"/>
      <c r="OJ160" s="78"/>
      <c r="OK160" s="78"/>
      <c r="OL160" s="78"/>
      <c r="OM160" s="78"/>
      <c r="ON160" s="78"/>
      <c r="OO160" s="78"/>
      <c r="OP160" s="78"/>
      <c r="OQ160" s="78"/>
      <c r="OR160" s="78"/>
      <c r="OS160" s="78"/>
      <c r="OT160" s="78"/>
      <c r="OU160" s="78"/>
      <c r="OV160" s="78"/>
      <c r="OW160" s="78"/>
      <c r="OX160" s="78"/>
      <c r="OY160" s="78"/>
      <c r="OZ160" s="78"/>
      <c r="PA160" s="78"/>
      <c r="PB160" s="78"/>
      <c r="PC160" s="78"/>
      <c r="PD160" s="78"/>
      <c r="PE160" s="78"/>
      <c r="PF160" s="78"/>
      <c r="PG160" s="78"/>
      <c r="PH160" s="78"/>
      <c r="PI160" s="78"/>
      <c r="PJ160" s="78"/>
      <c r="PK160" s="78"/>
      <c r="PL160" s="78"/>
      <c r="PM160" s="78"/>
      <c r="PN160" s="78"/>
      <c r="PO160" s="78"/>
      <c r="PP160" s="78"/>
      <c r="PQ160" s="78"/>
      <c r="PR160" s="78"/>
      <c r="PS160" s="78"/>
      <c r="PT160" s="78"/>
      <c r="PU160" s="78"/>
      <c r="PV160" s="78"/>
      <c r="PW160" s="78"/>
      <c r="PX160" s="78"/>
      <c r="PY160" s="78"/>
      <c r="PZ160" s="78"/>
      <c r="QA160" s="78"/>
      <c r="QB160" s="78"/>
      <c r="QC160" s="78"/>
      <c r="QD160" s="78"/>
      <c r="QE160" s="78"/>
      <c r="QF160" s="78"/>
      <c r="QG160" s="78"/>
      <c r="QH160" s="78"/>
      <c r="QI160" s="78"/>
      <c r="QJ160" s="78"/>
      <c r="QK160" s="78"/>
      <c r="QL160" s="78"/>
      <c r="QM160" s="78"/>
      <c r="QN160" s="78"/>
      <c r="QO160" s="78"/>
      <c r="QP160" s="78"/>
      <c r="QQ160" s="78"/>
      <c r="QR160" s="78"/>
      <c r="QS160" s="78"/>
      <c r="QT160" s="78"/>
      <c r="QU160" s="78"/>
      <c r="QV160" s="78"/>
      <c r="QW160" s="78"/>
      <c r="QX160" s="78"/>
      <c r="QY160" s="78"/>
      <c r="QZ160" s="78"/>
      <c r="RA160" s="78"/>
      <c r="RB160" s="78"/>
      <c r="RC160" s="78"/>
      <c r="RD160" s="78"/>
      <c r="RE160" s="78"/>
      <c r="RF160" s="78"/>
      <c r="RG160" s="78"/>
      <c r="RH160" s="78"/>
      <c r="RI160" s="78"/>
      <c r="RJ160" s="78"/>
      <c r="RK160" s="78"/>
      <c r="RL160" s="78"/>
      <c r="RM160" s="78"/>
      <c r="RN160" s="78"/>
      <c r="RO160" s="78"/>
      <c r="RP160" s="78"/>
      <c r="RQ160" s="78"/>
      <c r="RR160" s="78"/>
      <c r="RS160" s="78"/>
      <c r="RT160" s="78"/>
      <c r="RU160" s="78"/>
      <c r="RV160" s="78"/>
      <c r="RW160" s="78"/>
      <c r="RX160" s="78"/>
      <c r="RY160" s="78"/>
      <c r="RZ160" s="78"/>
      <c r="SA160" s="78"/>
      <c r="SB160" s="78"/>
      <c r="SC160" s="78"/>
      <c r="SD160" s="78"/>
      <c r="SE160" s="78"/>
      <c r="SF160" s="78"/>
      <c r="SG160" s="78"/>
      <c r="SH160" s="78"/>
      <c r="SI160" s="78"/>
      <c r="SJ160" s="78"/>
      <c r="SK160" s="78"/>
      <c r="SL160" s="78"/>
      <c r="SM160" s="78"/>
      <c r="SN160" s="78"/>
      <c r="SO160" s="78"/>
      <c r="SP160" s="78"/>
      <c r="SQ160" s="78"/>
      <c r="SR160" s="78"/>
      <c r="SS160" s="78"/>
      <c r="ST160" s="78"/>
      <c r="SU160" s="78"/>
      <c r="SV160" s="78"/>
      <c r="SW160" s="78"/>
      <c r="SX160" s="78"/>
      <c r="SY160" s="78"/>
      <c r="SZ160" s="78"/>
      <c r="TA160" s="78"/>
      <c r="TB160" s="78"/>
      <c r="TC160" s="78"/>
      <c r="TD160" s="78"/>
      <c r="TE160" s="78"/>
      <c r="TF160" s="78"/>
      <c r="TG160" s="78"/>
      <c r="TH160" s="78"/>
      <c r="TI160" s="78"/>
      <c r="TJ160" s="78"/>
      <c r="TK160" s="78"/>
      <c r="TL160" s="78"/>
      <c r="TM160" s="78"/>
      <c r="TN160" s="78"/>
      <c r="TO160" s="78"/>
      <c r="TP160" s="78"/>
      <c r="TQ160" s="78"/>
      <c r="TR160" s="78"/>
      <c r="TS160" s="78"/>
      <c r="TT160" s="78"/>
      <c r="TU160" s="78"/>
      <c r="TV160" s="78"/>
      <c r="TW160" s="78"/>
      <c r="TX160" s="78"/>
      <c r="TY160" s="78"/>
      <c r="TZ160" s="78"/>
      <c r="UA160" s="78"/>
      <c r="UB160" s="78"/>
      <c r="UC160" s="78"/>
      <c r="UD160" s="78"/>
      <c r="UE160" s="78"/>
      <c r="UF160" s="78"/>
      <c r="UG160" s="78"/>
      <c r="UH160" s="78"/>
      <c r="UI160" s="78"/>
      <c r="UJ160" s="78"/>
      <c r="UK160" s="78"/>
      <c r="UL160" s="78"/>
      <c r="UM160" s="78"/>
      <c r="UN160" s="78"/>
      <c r="UO160" s="78"/>
      <c r="UP160" s="78"/>
      <c r="UQ160" s="78"/>
      <c r="UR160" s="78"/>
      <c r="US160" s="78"/>
      <c r="UT160" s="78"/>
      <c r="UU160" s="78"/>
      <c r="UV160" s="78"/>
      <c r="UW160" s="78"/>
      <c r="UX160" s="78"/>
      <c r="UY160" s="78"/>
      <c r="UZ160" s="78"/>
      <c r="VA160" s="78"/>
      <c r="VB160" s="78"/>
      <c r="VC160" s="78"/>
      <c r="VD160" s="78"/>
      <c r="VE160" s="78"/>
      <c r="VF160" s="78"/>
      <c r="VG160" s="78"/>
      <c r="VH160" s="78"/>
      <c r="VI160" s="78"/>
      <c r="VJ160" s="78"/>
      <c r="VK160" s="78"/>
      <c r="VL160" s="78"/>
      <c r="VM160" s="78"/>
      <c r="VN160" s="78"/>
      <c r="VO160" s="78"/>
      <c r="VP160" s="78"/>
      <c r="VQ160" s="78"/>
      <c r="VR160" s="78"/>
      <c r="VS160" s="78"/>
      <c r="VT160" s="78"/>
      <c r="VU160" s="78"/>
      <c r="VV160" s="78"/>
      <c r="VW160" s="78"/>
      <c r="VX160" s="78"/>
      <c r="VY160" s="78"/>
      <c r="VZ160" s="78"/>
      <c r="WA160" s="78"/>
      <c r="WB160" s="78"/>
      <c r="WC160" s="78"/>
      <c r="WD160" s="78"/>
      <c r="WE160" s="78"/>
      <c r="WF160" s="78"/>
      <c r="WG160" s="78"/>
      <c r="WH160" s="78"/>
      <c r="WI160" s="78"/>
      <c r="WJ160" s="78"/>
      <c r="WK160" s="78"/>
      <c r="WL160" s="78"/>
      <c r="WM160" s="78"/>
      <c r="WN160" s="78"/>
      <c r="WO160" s="78"/>
      <c r="WP160" s="78"/>
      <c r="WQ160" s="78"/>
      <c r="WR160" s="78"/>
      <c r="WS160" s="78"/>
      <c r="WT160" s="78"/>
      <c r="WU160" s="78"/>
      <c r="WV160" s="78"/>
      <c r="WW160" s="78"/>
      <c r="WX160" s="78"/>
      <c r="WY160" s="78"/>
      <c r="WZ160" s="78"/>
      <c r="XA160" s="78"/>
      <c r="XB160" s="78"/>
      <c r="XC160" s="78"/>
      <c r="XD160" s="78"/>
      <c r="XE160" s="78"/>
      <c r="XF160" s="78"/>
      <c r="XG160" s="78"/>
      <c r="XH160" s="78"/>
      <c r="XI160" s="78"/>
      <c r="XJ160" s="78"/>
      <c r="XK160" s="78"/>
      <c r="XL160" s="78"/>
      <c r="XM160" s="78"/>
      <c r="XN160" s="78"/>
      <c r="XO160" s="78"/>
      <c r="XP160" s="78"/>
      <c r="XQ160" s="78"/>
      <c r="XR160" s="78"/>
      <c r="XS160" s="78"/>
      <c r="XT160" s="78"/>
      <c r="XU160" s="78"/>
      <c r="XV160" s="78"/>
      <c r="XW160" s="78"/>
      <c r="XX160" s="78"/>
      <c r="XY160" s="78"/>
      <c r="XZ160" s="78"/>
      <c r="YA160" s="78"/>
      <c r="YB160" s="78"/>
      <c r="YC160" s="78"/>
      <c r="YD160" s="78"/>
      <c r="YE160" s="78"/>
      <c r="YF160" s="78"/>
      <c r="YG160" s="78"/>
      <c r="YH160" s="78"/>
      <c r="YI160" s="78"/>
      <c r="YJ160" s="78"/>
      <c r="YK160" s="78"/>
      <c r="YL160" s="78"/>
      <c r="YM160" s="78"/>
      <c r="YN160" s="78"/>
      <c r="YO160" s="78"/>
      <c r="YP160" s="78"/>
      <c r="YQ160" s="78"/>
      <c r="YR160" s="78"/>
      <c r="YS160" s="78"/>
      <c r="YT160" s="78"/>
      <c r="YU160" s="78"/>
      <c r="YV160" s="78"/>
      <c r="YW160" s="78"/>
      <c r="YX160" s="78"/>
      <c r="YY160" s="78"/>
      <c r="YZ160" s="78"/>
      <c r="ZA160" s="78"/>
      <c r="ZB160" s="78"/>
      <c r="ZC160" s="78"/>
      <c r="ZD160" s="78"/>
      <c r="ZE160" s="78"/>
      <c r="ZF160" s="78"/>
      <c r="ZG160" s="78"/>
      <c r="ZH160" s="78"/>
      <c r="ZI160" s="78"/>
      <c r="ZJ160" s="78"/>
      <c r="ZK160" s="78"/>
      <c r="ZL160" s="78"/>
      <c r="ZM160" s="78"/>
      <c r="ZN160" s="78"/>
      <c r="ZO160" s="78"/>
      <c r="ZP160" s="78"/>
      <c r="ZQ160" s="78"/>
      <c r="ZR160" s="78"/>
      <c r="ZS160" s="78"/>
      <c r="ZT160" s="78"/>
      <c r="ZU160" s="78"/>
      <c r="ZV160" s="78"/>
      <c r="ZW160" s="78"/>
      <c r="ZX160" s="78"/>
      <c r="ZY160" s="78"/>
      <c r="ZZ160" s="78"/>
      <c r="AAA160" s="78"/>
      <c r="AAB160" s="78"/>
      <c r="AAC160" s="78"/>
      <c r="AAD160" s="78"/>
      <c r="AAE160" s="78"/>
      <c r="AAF160" s="78"/>
      <c r="AAG160" s="78"/>
      <c r="AAH160" s="78"/>
      <c r="AAI160" s="78"/>
      <c r="AAJ160" s="78"/>
      <c r="AAK160" s="78"/>
      <c r="AAL160" s="78"/>
      <c r="AAM160" s="78"/>
      <c r="AAN160" s="78"/>
      <c r="AAO160" s="78"/>
      <c r="AAP160" s="78"/>
      <c r="AAQ160" s="78"/>
      <c r="AAR160" s="78"/>
      <c r="AAS160" s="78"/>
      <c r="AAT160" s="78"/>
      <c r="AAU160" s="78"/>
      <c r="AAV160" s="78"/>
      <c r="AAW160" s="78"/>
      <c r="AAX160" s="78"/>
      <c r="AAY160" s="78"/>
      <c r="AAZ160" s="78"/>
      <c r="ABA160" s="78"/>
      <c r="ABB160" s="78"/>
      <c r="ABC160" s="78"/>
      <c r="ABD160" s="78"/>
      <c r="ABE160" s="78"/>
      <c r="ABF160" s="78"/>
      <c r="ABG160" s="78"/>
      <c r="ABH160" s="78"/>
      <c r="ABI160" s="78"/>
      <c r="ABJ160" s="78"/>
      <c r="ABK160" s="78"/>
      <c r="ABL160" s="78"/>
      <c r="ABM160" s="78"/>
      <c r="ABN160" s="78"/>
      <c r="ABO160" s="78"/>
      <c r="ABP160" s="78"/>
      <c r="ABQ160" s="78"/>
      <c r="ABR160" s="78"/>
      <c r="ABS160" s="78"/>
      <c r="ABT160" s="78"/>
      <c r="ABU160" s="78"/>
      <c r="ABV160" s="78"/>
      <c r="ABW160" s="78"/>
      <c r="ABX160" s="78"/>
      <c r="ABY160" s="78"/>
      <c r="ABZ160" s="78"/>
      <c r="ACA160" s="78"/>
      <c r="ACB160" s="78"/>
      <c r="ACC160" s="78"/>
      <c r="ACD160" s="78"/>
      <c r="ACE160" s="78"/>
      <c r="ACF160" s="78"/>
      <c r="ACG160" s="78"/>
      <c r="ACH160" s="78"/>
      <c r="ACI160" s="78"/>
      <c r="ACJ160" s="78"/>
      <c r="ACK160" s="78"/>
      <c r="ACL160" s="78"/>
      <c r="ACM160" s="78"/>
      <c r="ACN160" s="78"/>
      <c r="ACO160" s="78"/>
      <c r="ACP160" s="78"/>
      <c r="ACQ160" s="78"/>
      <c r="ACR160" s="78"/>
      <c r="ACS160" s="78"/>
      <c r="ACT160" s="78"/>
      <c r="ACU160" s="78"/>
      <c r="ACV160" s="78"/>
      <c r="ACW160" s="78"/>
      <c r="ACX160" s="78"/>
      <c r="ACY160" s="78"/>
      <c r="ACZ160" s="78"/>
      <c r="ADA160" s="78"/>
      <c r="ADB160" s="78"/>
      <c r="ADC160" s="78"/>
      <c r="ADD160" s="78"/>
      <c r="ADE160" s="78"/>
      <c r="ADF160" s="78"/>
      <c r="ADG160" s="78"/>
      <c r="ADH160" s="78"/>
      <c r="ADI160" s="78"/>
      <c r="ADJ160" s="78"/>
      <c r="ADK160" s="78"/>
      <c r="ADL160" s="78"/>
      <c r="ADM160" s="78"/>
      <c r="ADN160" s="78"/>
      <c r="ADO160" s="78"/>
      <c r="ADP160" s="78"/>
      <c r="ADQ160" s="78"/>
      <c r="ADR160" s="78"/>
      <c r="ADS160" s="78"/>
      <c r="ADT160" s="78"/>
      <c r="ADU160" s="78"/>
      <c r="ADV160" s="78"/>
      <c r="ADW160" s="78"/>
      <c r="ADX160" s="78"/>
      <c r="ADY160" s="78"/>
      <c r="ADZ160" s="78"/>
      <c r="AEA160" s="78"/>
      <c r="AEB160" s="78"/>
      <c r="AEC160" s="78"/>
      <c r="AED160" s="78"/>
      <c r="AEE160" s="78"/>
      <c r="AEF160" s="78"/>
      <c r="AEG160" s="78"/>
      <c r="AEH160" s="78"/>
      <c r="AEI160" s="78"/>
      <c r="AEJ160" s="78"/>
      <c r="AEK160" s="78"/>
      <c r="AEL160" s="78"/>
      <c r="AEM160" s="78"/>
      <c r="AEN160" s="78"/>
      <c r="AEO160" s="78"/>
      <c r="AEP160" s="78"/>
      <c r="AEQ160" s="78"/>
      <c r="AER160" s="78"/>
      <c r="AES160" s="78"/>
      <c r="AET160" s="78"/>
      <c r="AEU160" s="78"/>
      <c r="AEV160" s="78"/>
      <c r="AEW160" s="78"/>
      <c r="AEX160" s="78"/>
      <c r="AEY160" s="78"/>
      <c r="AEZ160" s="78"/>
      <c r="AFA160" s="78"/>
      <c r="AFB160" s="78"/>
      <c r="AFC160" s="78"/>
      <c r="AFD160" s="78"/>
      <c r="AFE160" s="78"/>
      <c r="AFF160" s="78"/>
      <c r="AFG160" s="78"/>
      <c r="AFH160" s="78"/>
      <c r="AFI160" s="78"/>
      <c r="AFJ160" s="78"/>
      <c r="AFK160" s="78"/>
      <c r="AFL160" s="78"/>
      <c r="AFM160" s="78"/>
      <c r="AFN160" s="78"/>
      <c r="AFO160" s="78"/>
      <c r="AFP160" s="78"/>
      <c r="AFQ160" s="78"/>
      <c r="AFR160" s="78"/>
      <c r="AFS160" s="78"/>
      <c r="AFT160" s="78"/>
      <c r="AFU160" s="78"/>
      <c r="AFV160" s="78"/>
      <c r="AFW160" s="78"/>
      <c r="AFX160" s="78"/>
      <c r="AFY160" s="78"/>
      <c r="AFZ160" s="78"/>
      <c r="AGA160" s="78"/>
      <c r="AGB160" s="78"/>
      <c r="AGC160" s="78"/>
      <c r="AGD160" s="78"/>
      <c r="AGE160" s="78"/>
      <c r="AGF160" s="78"/>
      <c r="AGG160" s="78"/>
      <c r="AGH160" s="78"/>
      <c r="AGI160" s="78"/>
      <c r="AGJ160" s="78"/>
      <c r="AGK160" s="78"/>
      <c r="AGL160" s="78"/>
      <c r="AGM160" s="78"/>
      <c r="AGN160" s="78"/>
      <c r="AGO160" s="78"/>
      <c r="AGP160" s="78"/>
      <c r="AGQ160" s="78"/>
      <c r="AGR160" s="78"/>
      <c r="AGS160" s="78"/>
      <c r="AGT160" s="78"/>
      <c r="AGU160" s="78"/>
      <c r="AGV160" s="78"/>
      <c r="AGW160" s="78"/>
      <c r="AGX160" s="78"/>
      <c r="AGY160" s="78"/>
      <c r="AGZ160" s="78"/>
      <c r="AHA160" s="78"/>
      <c r="AHB160" s="78"/>
      <c r="AHC160" s="78"/>
      <c r="AHD160" s="78"/>
      <c r="AHE160" s="78"/>
      <c r="AHF160" s="78"/>
      <c r="AHG160" s="78"/>
      <c r="AHH160" s="78"/>
      <c r="AHI160" s="78"/>
      <c r="AHJ160" s="78"/>
      <c r="AHK160" s="78"/>
      <c r="AHL160" s="78"/>
      <c r="AHM160" s="78"/>
      <c r="AHN160" s="78"/>
      <c r="AHO160" s="78"/>
      <c r="AHP160" s="78"/>
      <c r="AHQ160" s="78"/>
      <c r="AHR160" s="78"/>
      <c r="AHS160" s="78"/>
      <c r="AHT160" s="78"/>
      <c r="AHU160" s="78"/>
      <c r="AHV160" s="78"/>
      <c r="AHW160" s="78"/>
      <c r="AHX160" s="78"/>
      <c r="AHY160" s="78"/>
      <c r="AHZ160" s="78"/>
      <c r="AIA160" s="78"/>
      <c r="AIB160" s="78"/>
      <c r="AIC160" s="78"/>
      <c r="AID160" s="78"/>
      <c r="AIE160" s="78"/>
      <c r="AIF160" s="78"/>
      <c r="AIG160" s="78"/>
      <c r="AIH160" s="78"/>
      <c r="AII160" s="78"/>
      <c r="AIJ160" s="78"/>
      <c r="AIK160" s="78"/>
      <c r="AIL160" s="78"/>
      <c r="AIM160" s="78"/>
      <c r="AIN160" s="78"/>
      <c r="AIO160" s="78"/>
      <c r="AIP160" s="78"/>
      <c r="AIQ160" s="78"/>
      <c r="AIR160" s="78"/>
      <c r="AIS160" s="78"/>
      <c r="AIT160" s="78"/>
      <c r="AIU160" s="78"/>
      <c r="AIV160" s="78"/>
      <c r="AIW160" s="78"/>
      <c r="AIX160" s="78"/>
      <c r="AIY160" s="78"/>
      <c r="AIZ160" s="78"/>
      <c r="AJA160" s="78"/>
      <c r="AJB160" s="78"/>
      <c r="AJC160" s="78"/>
      <c r="AJD160" s="78"/>
      <c r="AJE160" s="78"/>
      <c r="AJF160" s="78"/>
      <c r="AJG160" s="78"/>
      <c r="AJH160" s="78"/>
      <c r="AJI160" s="78"/>
      <c r="AJJ160" s="78"/>
      <c r="AJK160" s="78"/>
      <c r="AJL160" s="78"/>
      <c r="AJM160" s="78"/>
      <c r="AJN160" s="78"/>
      <c r="AJO160" s="78"/>
      <c r="AJP160" s="78"/>
      <c r="AJQ160" s="78"/>
      <c r="AJR160" s="78"/>
      <c r="AJS160" s="78"/>
      <c r="AJT160" s="78"/>
      <c r="AJU160" s="78"/>
      <c r="AJV160" s="78"/>
      <c r="AJW160" s="78"/>
      <c r="AJX160" s="78"/>
      <c r="AJY160" s="78"/>
      <c r="AJZ160" s="78"/>
      <c r="AKA160" s="78"/>
      <c r="AKB160" s="78"/>
      <c r="AKC160" s="78"/>
      <c r="AKD160" s="78"/>
      <c r="AKE160" s="78"/>
      <c r="AKF160" s="78"/>
      <c r="AKG160" s="78"/>
      <c r="AKH160" s="78"/>
      <c r="AKI160" s="78"/>
      <c r="AKJ160" s="78"/>
      <c r="AKK160" s="78"/>
      <c r="AKL160" s="78"/>
      <c r="AKM160" s="78"/>
      <c r="AKN160" s="78"/>
      <c r="AKO160" s="78"/>
      <c r="AKP160" s="78"/>
      <c r="AKQ160" s="78"/>
      <c r="AKR160" s="78"/>
      <c r="AKS160" s="78"/>
      <c r="AKT160" s="78"/>
      <c r="AKU160" s="78"/>
      <c r="AKV160" s="78"/>
      <c r="AKW160" s="78"/>
      <c r="AKX160" s="78"/>
      <c r="AKY160" s="78"/>
      <c r="AKZ160" s="78"/>
      <c r="ALA160" s="78"/>
      <c r="ALB160" s="78"/>
      <c r="ALC160" s="78"/>
      <c r="ALD160" s="78"/>
      <c r="ALE160" s="78"/>
      <c r="ALF160" s="78"/>
      <c r="ALG160" s="78"/>
      <c r="ALH160" s="78"/>
      <c r="ALI160" s="78"/>
      <c r="ALJ160" s="78"/>
      <c r="ALK160" s="78"/>
      <c r="ALL160" s="78"/>
      <c r="ALM160" s="78"/>
      <c r="ALN160" s="78"/>
      <c r="ALO160" s="78"/>
      <c r="ALP160" s="78"/>
      <c r="ALQ160" s="78"/>
      <c r="ALR160" s="78"/>
      <c r="ALS160" s="78"/>
      <c r="ALT160" s="78"/>
      <c r="ALU160" s="78"/>
      <c r="ALV160" s="78"/>
      <c r="ALW160" s="78"/>
      <c r="ALX160" s="78"/>
      <c r="ALY160" s="78"/>
      <c r="ALZ160" s="78"/>
      <c r="AMA160" s="78"/>
      <c r="AMB160" s="78"/>
      <c r="AMC160" s="78"/>
      <c r="AMD160" s="78"/>
      <c r="AME160" s="78"/>
      <c r="AMF160" s="78"/>
      <c r="AMG160" s="78"/>
      <c r="AMH160" s="78"/>
      <c r="AMI160" s="78"/>
      <c r="AMJ160" s="78"/>
      <c r="AMK160" s="78"/>
    </row>
    <row r="161" spans="1:1025" s="79" customFormat="1" ht="41.25" customHeight="1">
      <c r="A161" s="72">
        <v>129</v>
      </c>
      <c r="B161" s="72">
        <v>20</v>
      </c>
      <c r="C161" s="62" t="s">
        <v>252</v>
      </c>
      <c r="D161" s="103" t="s">
        <v>107</v>
      </c>
      <c r="E161" s="202" t="s">
        <v>129</v>
      </c>
      <c r="F161" s="97"/>
      <c r="G161" s="62" t="s">
        <v>905</v>
      </c>
      <c r="H161" s="63">
        <v>18</v>
      </c>
      <c r="I161" s="63">
        <v>18</v>
      </c>
      <c r="J161" s="212">
        <v>1</v>
      </c>
      <c r="K161" s="62"/>
      <c r="L161" s="78"/>
      <c r="M161" s="92"/>
      <c r="N161" s="62" t="s">
        <v>913</v>
      </c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78"/>
      <c r="EW161" s="78"/>
      <c r="EX161" s="78"/>
      <c r="EY161" s="78"/>
      <c r="EZ161" s="78"/>
      <c r="FA161" s="78"/>
      <c r="FB161" s="78"/>
      <c r="FC161" s="78"/>
      <c r="FD161" s="78"/>
      <c r="FE161" s="78"/>
      <c r="FF161" s="78"/>
      <c r="FG161" s="78"/>
      <c r="FH161" s="78"/>
      <c r="FI161" s="78"/>
      <c r="FJ161" s="78"/>
      <c r="FK161" s="78"/>
      <c r="FL161" s="78"/>
      <c r="FM161" s="78"/>
      <c r="FN161" s="78"/>
      <c r="FO161" s="78"/>
      <c r="FP161" s="78"/>
      <c r="FQ161" s="78"/>
      <c r="FR161" s="78"/>
      <c r="FS161" s="78"/>
      <c r="FT161" s="78"/>
      <c r="FU161" s="78"/>
      <c r="FV161" s="78"/>
      <c r="FW161" s="78"/>
      <c r="FX161" s="78"/>
      <c r="FY161" s="78"/>
      <c r="FZ161" s="78"/>
      <c r="GA161" s="78"/>
      <c r="GB161" s="78"/>
      <c r="GC161" s="78"/>
      <c r="GD161" s="78"/>
      <c r="GE161" s="78"/>
      <c r="GF161" s="78"/>
      <c r="GG161" s="78"/>
      <c r="GH161" s="78"/>
      <c r="GI161" s="78"/>
      <c r="GJ161" s="78"/>
      <c r="GK161" s="78"/>
      <c r="GL161" s="78"/>
      <c r="GM161" s="78"/>
      <c r="GN161" s="78"/>
      <c r="GO161" s="78"/>
      <c r="GP161" s="78"/>
      <c r="GQ161" s="78"/>
      <c r="GR161" s="78"/>
      <c r="GS161" s="78"/>
      <c r="GT161" s="78"/>
      <c r="GU161" s="78"/>
      <c r="GV161" s="78"/>
      <c r="GW161" s="78"/>
      <c r="GX161" s="78"/>
      <c r="GY161" s="78"/>
      <c r="GZ161" s="78"/>
      <c r="HA161" s="78"/>
      <c r="HB161" s="78"/>
      <c r="HC161" s="78"/>
      <c r="HD161" s="78"/>
      <c r="HE161" s="78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78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78"/>
      <c r="IK161" s="78"/>
      <c r="IL161" s="78"/>
      <c r="IM161" s="78"/>
      <c r="IN161" s="78"/>
      <c r="IO161" s="78"/>
      <c r="IP161" s="78"/>
      <c r="IQ161" s="78"/>
      <c r="IR161" s="78"/>
      <c r="IS161" s="78"/>
      <c r="IT161" s="78"/>
      <c r="IU161" s="78"/>
      <c r="IV161" s="78"/>
      <c r="IW161" s="78"/>
      <c r="IX161" s="78"/>
      <c r="IY161" s="78"/>
      <c r="IZ161" s="78"/>
      <c r="JA161" s="78"/>
      <c r="JB161" s="78"/>
      <c r="JC161" s="78"/>
      <c r="JD161" s="78"/>
      <c r="JE161" s="78"/>
      <c r="JF161" s="78"/>
      <c r="JG161" s="78"/>
      <c r="JH161" s="78"/>
      <c r="JI161" s="78"/>
      <c r="JJ161" s="78"/>
      <c r="JK161" s="78"/>
      <c r="JL161" s="78"/>
      <c r="JM161" s="78"/>
      <c r="JN161" s="78"/>
      <c r="JO161" s="78"/>
      <c r="JP161" s="78"/>
      <c r="JQ161" s="78"/>
      <c r="JR161" s="78"/>
      <c r="JS161" s="78"/>
      <c r="JT161" s="78"/>
      <c r="JU161" s="78"/>
      <c r="JV161" s="78"/>
      <c r="JW161" s="78"/>
      <c r="JX161" s="78"/>
      <c r="JY161" s="78"/>
      <c r="JZ161" s="78"/>
      <c r="KA161" s="78"/>
      <c r="KB161" s="78"/>
      <c r="KC161" s="78"/>
      <c r="KD161" s="78"/>
      <c r="KE161" s="78"/>
      <c r="KF161" s="78"/>
      <c r="KG161" s="78"/>
      <c r="KH161" s="78"/>
      <c r="KI161" s="78"/>
      <c r="KJ161" s="78"/>
      <c r="KK161" s="78"/>
      <c r="KL161" s="78"/>
      <c r="KM161" s="78"/>
      <c r="KN161" s="78"/>
      <c r="KO161" s="78"/>
      <c r="KP161" s="78"/>
      <c r="KQ161" s="78"/>
      <c r="KR161" s="78"/>
      <c r="KS161" s="78"/>
      <c r="KT161" s="78"/>
      <c r="KU161" s="78"/>
      <c r="KV161" s="78"/>
      <c r="KW161" s="78"/>
      <c r="KX161" s="78"/>
      <c r="KY161" s="78"/>
      <c r="KZ161" s="78"/>
      <c r="LA161" s="78"/>
      <c r="LB161" s="78"/>
      <c r="LC161" s="78"/>
      <c r="LD161" s="78"/>
      <c r="LE161" s="78"/>
      <c r="LF161" s="78"/>
      <c r="LG161" s="78"/>
      <c r="LH161" s="78"/>
      <c r="LI161" s="78"/>
      <c r="LJ161" s="78"/>
      <c r="LK161" s="78"/>
      <c r="LL161" s="78"/>
      <c r="LM161" s="78"/>
      <c r="LN161" s="78"/>
      <c r="LO161" s="78"/>
      <c r="LP161" s="78"/>
      <c r="LQ161" s="78"/>
      <c r="LR161" s="78"/>
      <c r="LS161" s="78"/>
      <c r="LT161" s="78"/>
      <c r="LU161" s="78"/>
      <c r="LV161" s="78"/>
      <c r="LW161" s="78"/>
      <c r="LX161" s="78"/>
      <c r="LY161" s="78"/>
      <c r="LZ161" s="78"/>
      <c r="MA161" s="78"/>
      <c r="MB161" s="78"/>
      <c r="MC161" s="78"/>
      <c r="MD161" s="78"/>
      <c r="ME161" s="78"/>
      <c r="MF161" s="78"/>
      <c r="MG161" s="78"/>
      <c r="MH161" s="78"/>
      <c r="MI161" s="78"/>
      <c r="MJ161" s="78"/>
      <c r="MK161" s="78"/>
      <c r="ML161" s="78"/>
      <c r="MM161" s="78"/>
      <c r="MN161" s="78"/>
      <c r="MO161" s="78"/>
      <c r="MP161" s="78"/>
      <c r="MQ161" s="78"/>
      <c r="MR161" s="78"/>
      <c r="MS161" s="78"/>
      <c r="MT161" s="78"/>
      <c r="MU161" s="78"/>
      <c r="MV161" s="78"/>
      <c r="MW161" s="78"/>
      <c r="MX161" s="78"/>
      <c r="MY161" s="78"/>
      <c r="MZ161" s="78"/>
      <c r="NA161" s="78"/>
      <c r="NB161" s="78"/>
      <c r="NC161" s="78"/>
      <c r="ND161" s="78"/>
      <c r="NE161" s="78"/>
      <c r="NF161" s="78"/>
      <c r="NG161" s="78"/>
      <c r="NH161" s="78"/>
      <c r="NI161" s="78"/>
      <c r="NJ161" s="78"/>
      <c r="NK161" s="78"/>
      <c r="NL161" s="78"/>
      <c r="NM161" s="78"/>
      <c r="NN161" s="78"/>
      <c r="NO161" s="78"/>
      <c r="NP161" s="78"/>
      <c r="NQ161" s="78"/>
      <c r="NR161" s="78"/>
      <c r="NS161" s="78"/>
      <c r="NT161" s="78"/>
      <c r="NU161" s="78"/>
      <c r="NV161" s="78"/>
      <c r="NW161" s="78"/>
      <c r="NX161" s="78"/>
      <c r="NY161" s="78"/>
      <c r="NZ161" s="78"/>
      <c r="OA161" s="78"/>
      <c r="OB161" s="78"/>
      <c r="OC161" s="78"/>
      <c r="OD161" s="78"/>
      <c r="OE161" s="78"/>
      <c r="OF161" s="78"/>
      <c r="OG161" s="78"/>
      <c r="OH161" s="78"/>
      <c r="OI161" s="78"/>
      <c r="OJ161" s="78"/>
      <c r="OK161" s="78"/>
      <c r="OL161" s="78"/>
      <c r="OM161" s="78"/>
      <c r="ON161" s="78"/>
      <c r="OO161" s="78"/>
      <c r="OP161" s="78"/>
      <c r="OQ161" s="78"/>
      <c r="OR161" s="78"/>
      <c r="OS161" s="78"/>
      <c r="OT161" s="78"/>
      <c r="OU161" s="78"/>
      <c r="OV161" s="78"/>
      <c r="OW161" s="78"/>
      <c r="OX161" s="78"/>
      <c r="OY161" s="78"/>
      <c r="OZ161" s="78"/>
      <c r="PA161" s="78"/>
      <c r="PB161" s="78"/>
      <c r="PC161" s="78"/>
      <c r="PD161" s="78"/>
      <c r="PE161" s="78"/>
      <c r="PF161" s="78"/>
      <c r="PG161" s="78"/>
      <c r="PH161" s="78"/>
      <c r="PI161" s="78"/>
      <c r="PJ161" s="78"/>
      <c r="PK161" s="78"/>
      <c r="PL161" s="78"/>
      <c r="PM161" s="78"/>
      <c r="PN161" s="78"/>
      <c r="PO161" s="78"/>
      <c r="PP161" s="78"/>
      <c r="PQ161" s="78"/>
      <c r="PR161" s="78"/>
      <c r="PS161" s="78"/>
      <c r="PT161" s="78"/>
      <c r="PU161" s="78"/>
      <c r="PV161" s="78"/>
      <c r="PW161" s="78"/>
      <c r="PX161" s="78"/>
      <c r="PY161" s="78"/>
      <c r="PZ161" s="78"/>
      <c r="QA161" s="78"/>
      <c r="QB161" s="78"/>
      <c r="QC161" s="78"/>
      <c r="QD161" s="78"/>
      <c r="QE161" s="78"/>
      <c r="QF161" s="78"/>
      <c r="QG161" s="78"/>
      <c r="QH161" s="78"/>
      <c r="QI161" s="78"/>
      <c r="QJ161" s="78"/>
      <c r="QK161" s="78"/>
      <c r="QL161" s="78"/>
      <c r="QM161" s="78"/>
      <c r="QN161" s="78"/>
      <c r="QO161" s="78"/>
      <c r="QP161" s="78"/>
      <c r="QQ161" s="78"/>
      <c r="QR161" s="78"/>
      <c r="QS161" s="78"/>
      <c r="QT161" s="78"/>
      <c r="QU161" s="78"/>
      <c r="QV161" s="78"/>
      <c r="QW161" s="78"/>
      <c r="QX161" s="78"/>
      <c r="QY161" s="78"/>
      <c r="QZ161" s="78"/>
      <c r="RA161" s="78"/>
      <c r="RB161" s="78"/>
      <c r="RC161" s="78"/>
      <c r="RD161" s="78"/>
      <c r="RE161" s="78"/>
      <c r="RF161" s="78"/>
      <c r="RG161" s="78"/>
      <c r="RH161" s="78"/>
      <c r="RI161" s="78"/>
      <c r="RJ161" s="78"/>
      <c r="RK161" s="78"/>
      <c r="RL161" s="78"/>
      <c r="RM161" s="78"/>
      <c r="RN161" s="78"/>
      <c r="RO161" s="78"/>
      <c r="RP161" s="78"/>
      <c r="RQ161" s="78"/>
      <c r="RR161" s="78"/>
      <c r="RS161" s="78"/>
      <c r="RT161" s="78"/>
      <c r="RU161" s="78"/>
      <c r="RV161" s="78"/>
      <c r="RW161" s="78"/>
      <c r="RX161" s="78"/>
      <c r="RY161" s="78"/>
      <c r="RZ161" s="78"/>
      <c r="SA161" s="78"/>
      <c r="SB161" s="78"/>
      <c r="SC161" s="78"/>
      <c r="SD161" s="78"/>
      <c r="SE161" s="78"/>
      <c r="SF161" s="78"/>
      <c r="SG161" s="78"/>
      <c r="SH161" s="78"/>
      <c r="SI161" s="78"/>
      <c r="SJ161" s="78"/>
      <c r="SK161" s="78"/>
      <c r="SL161" s="78"/>
      <c r="SM161" s="78"/>
      <c r="SN161" s="78"/>
      <c r="SO161" s="78"/>
      <c r="SP161" s="78"/>
      <c r="SQ161" s="78"/>
      <c r="SR161" s="78"/>
      <c r="SS161" s="78"/>
      <c r="ST161" s="78"/>
      <c r="SU161" s="78"/>
      <c r="SV161" s="78"/>
      <c r="SW161" s="78"/>
      <c r="SX161" s="78"/>
      <c r="SY161" s="78"/>
      <c r="SZ161" s="78"/>
      <c r="TA161" s="78"/>
      <c r="TB161" s="78"/>
      <c r="TC161" s="78"/>
      <c r="TD161" s="78"/>
      <c r="TE161" s="78"/>
      <c r="TF161" s="78"/>
      <c r="TG161" s="78"/>
      <c r="TH161" s="78"/>
      <c r="TI161" s="78"/>
      <c r="TJ161" s="78"/>
      <c r="TK161" s="78"/>
      <c r="TL161" s="78"/>
      <c r="TM161" s="78"/>
      <c r="TN161" s="78"/>
      <c r="TO161" s="78"/>
      <c r="TP161" s="78"/>
      <c r="TQ161" s="78"/>
      <c r="TR161" s="78"/>
      <c r="TS161" s="78"/>
      <c r="TT161" s="78"/>
      <c r="TU161" s="78"/>
      <c r="TV161" s="78"/>
      <c r="TW161" s="78"/>
      <c r="TX161" s="78"/>
      <c r="TY161" s="78"/>
      <c r="TZ161" s="78"/>
      <c r="UA161" s="78"/>
      <c r="UB161" s="78"/>
      <c r="UC161" s="78"/>
      <c r="UD161" s="78"/>
      <c r="UE161" s="78"/>
      <c r="UF161" s="78"/>
      <c r="UG161" s="78"/>
      <c r="UH161" s="78"/>
      <c r="UI161" s="78"/>
      <c r="UJ161" s="78"/>
      <c r="UK161" s="78"/>
      <c r="UL161" s="78"/>
      <c r="UM161" s="78"/>
      <c r="UN161" s="78"/>
      <c r="UO161" s="78"/>
      <c r="UP161" s="78"/>
      <c r="UQ161" s="78"/>
      <c r="UR161" s="78"/>
      <c r="US161" s="78"/>
      <c r="UT161" s="78"/>
      <c r="UU161" s="78"/>
      <c r="UV161" s="78"/>
      <c r="UW161" s="78"/>
      <c r="UX161" s="78"/>
      <c r="UY161" s="78"/>
      <c r="UZ161" s="78"/>
      <c r="VA161" s="78"/>
      <c r="VB161" s="78"/>
      <c r="VC161" s="78"/>
      <c r="VD161" s="78"/>
      <c r="VE161" s="78"/>
      <c r="VF161" s="78"/>
      <c r="VG161" s="78"/>
      <c r="VH161" s="78"/>
      <c r="VI161" s="78"/>
      <c r="VJ161" s="78"/>
      <c r="VK161" s="78"/>
      <c r="VL161" s="78"/>
      <c r="VM161" s="78"/>
      <c r="VN161" s="78"/>
      <c r="VO161" s="78"/>
      <c r="VP161" s="78"/>
      <c r="VQ161" s="78"/>
      <c r="VR161" s="78"/>
      <c r="VS161" s="78"/>
      <c r="VT161" s="78"/>
      <c r="VU161" s="78"/>
      <c r="VV161" s="78"/>
      <c r="VW161" s="78"/>
      <c r="VX161" s="78"/>
      <c r="VY161" s="78"/>
      <c r="VZ161" s="78"/>
      <c r="WA161" s="78"/>
      <c r="WB161" s="78"/>
      <c r="WC161" s="78"/>
      <c r="WD161" s="78"/>
      <c r="WE161" s="78"/>
      <c r="WF161" s="78"/>
      <c r="WG161" s="78"/>
      <c r="WH161" s="78"/>
      <c r="WI161" s="78"/>
      <c r="WJ161" s="78"/>
      <c r="WK161" s="78"/>
      <c r="WL161" s="78"/>
      <c r="WM161" s="78"/>
      <c r="WN161" s="78"/>
      <c r="WO161" s="78"/>
      <c r="WP161" s="78"/>
      <c r="WQ161" s="78"/>
      <c r="WR161" s="78"/>
      <c r="WS161" s="78"/>
      <c r="WT161" s="78"/>
      <c r="WU161" s="78"/>
      <c r="WV161" s="78"/>
      <c r="WW161" s="78"/>
      <c r="WX161" s="78"/>
      <c r="WY161" s="78"/>
      <c r="WZ161" s="78"/>
      <c r="XA161" s="78"/>
      <c r="XB161" s="78"/>
      <c r="XC161" s="78"/>
      <c r="XD161" s="78"/>
      <c r="XE161" s="78"/>
      <c r="XF161" s="78"/>
      <c r="XG161" s="78"/>
      <c r="XH161" s="78"/>
      <c r="XI161" s="78"/>
      <c r="XJ161" s="78"/>
      <c r="XK161" s="78"/>
      <c r="XL161" s="78"/>
      <c r="XM161" s="78"/>
      <c r="XN161" s="78"/>
      <c r="XO161" s="78"/>
      <c r="XP161" s="78"/>
      <c r="XQ161" s="78"/>
      <c r="XR161" s="78"/>
      <c r="XS161" s="78"/>
      <c r="XT161" s="78"/>
      <c r="XU161" s="78"/>
      <c r="XV161" s="78"/>
      <c r="XW161" s="78"/>
      <c r="XX161" s="78"/>
      <c r="XY161" s="78"/>
      <c r="XZ161" s="78"/>
      <c r="YA161" s="78"/>
      <c r="YB161" s="78"/>
      <c r="YC161" s="78"/>
      <c r="YD161" s="78"/>
      <c r="YE161" s="78"/>
      <c r="YF161" s="78"/>
      <c r="YG161" s="78"/>
      <c r="YH161" s="78"/>
      <c r="YI161" s="78"/>
      <c r="YJ161" s="78"/>
      <c r="YK161" s="78"/>
      <c r="YL161" s="78"/>
      <c r="YM161" s="78"/>
      <c r="YN161" s="78"/>
      <c r="YO161" s="78"/>
      <c r="YP161" s="78"/>
      <c r="YQ161" s="78"/>
      <c r="YR161" s="78"/>
      <c r="YS161" s="78"/>
      <c r="YT161" s="78"/>
      <c r="YU161" s="78"/>
      <c r="YV161" s="78"/>
      <c r="YW161" s="78"/>
      <c r="YX161" s="78"/>
      <c r="YY161" s="78"/>
      <c r="YZ161" s="78"/>
      <c r="ZA161" s="78"/>
      <c r="ZB161" s="78"/>
      <c r="ZC161" s="78"/>
      <c r="ZD161" s="78"/>
      <c r="ZE161" s="78"/>
      <c r="ZF161" s="78"/>
      <c r="ZG161" s="78"/>
      <c r="ZH161" s="78"/>
      <c r="ZI161" s="78"/>
      <c r="ZJ161" s="78"/>
      <c r="ZK161" s="78"/>
      <c r="ZL161" s="78"/>
      <c r="ZM161" s="78"/>
      <c r="ZN161" s="78"/>
      <c r="ZO161" s="78"/>
      <c r="ZP161" s="78"/>
      <c r="ZQ161" s="78"/>
      <c r="ZR161" s="78"/>
      <c r="ZS161" s="78"/>
      <c r="ZT161" s="78"/>
      <c r="ZU161" s="78"/>
      <c r="ZV161" s="78"/>
      <c r="ZW161" s="78"/>
      <c r="ZX161" s="78"/>
      <c r="ZY161" s="78"/>
      <c r="ZZ161" s="78"/>
      <c r="AAA161" s="78"/>
      <c r="AAB161" s="78"/>
      <c r="AAC161" s="78"/>
      <c r="AAD161" s="78"/>
      <c r="AAE161" s="78"/>
      <c r="AAF161" s="78"/>
      <c r="AAG161" s="78"/>
      <c r="AAH161" s="78"/>
      <c r="AAI161" s="78"/>
      <c r="AAJ161" s="78"/>
      <c r="AAK161" s="78"/>
      <c r="AAL161" s="78"/>
      <c r="AAM161" s="78"/>
      <c r="AAN161" s="78"/>
      <c r="AAO161" s="78"/>
      <c r="AAP161" s="78"/>
      <c r="AAQ161" s="78"/>
      <c r="AAR161" s="78"/>
      <c r="AAS161" s="78"/>
      <c r="AAT161" s="78"/>
      <c r="AAU161" s="78"/>
      <c r="AAV161" s="78"/>
      <c r="AAW161" s="78"/>
      <c r="AAX161" s="78"/>
      <c r="AAY161" s="78"/>
      <c r="AAZ161" s="78"/>
      <c r="ABA161" s="78"/>
      <c r="ABB161" s="78"/>
      <c r="ABC161" s="78"/>
      <c r="ABD161" s="78"/>
      <c r="ABE161" s="78"/>
      <c r="ABF161" s="78"/>
      <c r="ABG161" s="78"/>
      <c r="ABH161" s="78"/>
      <c r="ABI161" s="78"/>
      <c r="ABJ161" s="78"/>
      <c r="ABK161" s="78"/>
      <c r="ABL161" s="78"/>
      <c r="ABM161" s="78"/>
      <c r="ABN161" s="78"/>
      <c r="ABO161" s="78"/>
      <c r="ABP161" s="78"/>
      <c r="ABQ161" s="78"/>
      <c r="ABR161" s="78"/>
      <c r="ABS161" s="78"/>
      <c r="ABT161" s="78"/>
      <c r="ABU161" s="78"/>
      <c r="ABV161" s="78"/>
      <c r="ABW161" s="78"/>
      <c r="ABX161" s="78"/>
      <c r="ABY161" s="78"/>
      <c r="ABZ161" s="78"/>
      <c r="ACA161" s="78"/>
      <c r="ACB161" s="78"/>
      <c r="ACC161" s="78"/>
      <c r="ACD161" s="78"/>
      <c r="ACE161" s="78"/>
      <c r="ACF161" s="78"/>
      <c r="ACG161" s="78"/>
      <c r="ACH161" s="78"/>
      <c r="ACI161" s="78"/>
      <c r="ACJ161" s="78"/>
      <c r="ACK161" s="78"/>
      <c r="ACL161" s="78"/>
      <c r="ACM161" s="78"/>
      <c r="ACN161" s="78"/>
      <c r="ACO161" s="78"/>
      <c r="ACP161" s="78"/>
      <c r="ACQ161" s="78"/>
      <c r="ACR161" s="78"/>
      <c r="ACS161" s="78"/>
      <c r="ACT161" s="78"/>
      <c r="ACU161" s="78"/>
      <c r="ACV161" s="78"/>
      <c r="ACW161" s="78"/>
      <c r="ACX161" s="78"/>
      <c r="ACY161" s="78"/>
      <c r="ACZ161" s="78"/>
      <c r="ADA161" s="78"/>
      <c r="ADB161" s="78"/>
      <c r="ADC161" s="78"/>
      <c r="ADD161" s="78"/>
      <c r="ADE161" s="78"/>
      <c r="ADF161" s="78"/>
      <c r="ADG161" s="78"/>
      <c r="ADH161" s="78"/>
      <c r="ADI161" s="78"/>
      <c r="ADJ161" s="78"/>
      <c r="ADK161" s="78"/>
      <c r="ADL161" s="78"/>
      <c r="ADM161" s="78"/>
      <c r="ADN161" s="78"/>
      <c r="ADO161" s="78"/>
      <c r="ADP161" s="78"/>
      <c r="ADQ161" s="78"/>
      <c r="ADR161" s="78"/>
      <c r="ADS161" s="78"/>
      <c r="ADT161" s="78"/>
      <c r="ADU161" s="78"/>
      <c r="ADV161" s="78"/>
      <c r="ADW161" s="78"/>
      <c r="ADX161" s="78"/>
      <c r="ADY161" s="78"/>
      <c r="ADZ161" s="78"/>
      <c r="AEA161" s="78"/>
      <c r="AEB161" s="78"/>
      <c r="AEC161" s="78"/>
      <c r="AED161" s="78"/>
      <c r="AEE161" s="78"/>
      <c r="AEF161" s="78"/>
      <c r="AEG161" s="78"/>
      <c r="AEH161" s="78"/>
      <c r="AEI161" s="78"/>
      <c r="AEJ161" s="78"/>
      <c r="AEK161" s="78"/>
      <c r="AEL161" s="78"/>
      <c r="AEM161" s="78"/>
      <c r="AEN161" s="78"/>
      <c r="AEO161" s="78"/>
      <c r="AEP161" s="78"/>
      <c r="AEQ161" s="78"/>
      <c r="AER161" s="78"/>
      <c r="AES161" s="78"/>
      <c r="AET161" s="78"/>
      <c r="AEU161" s="78"/>
      <c r="AEV161" s="78"/>
      <c r="AEW161" s="78"/>
      <c r="AEX161" s="78"/>
      <c r="AEY161" s="78"/>
      <c r="AEZ161" s="78"/>
      <c r="AFA161" s="78"/>
      <c r="AFB161" s="78"/>
      <c r="AFC161" s="78"/>
      <c r="AFD161" s="78"/>
      <c r="AFE161" s="78"/>
      <c r="AFF161" s="78"/>
      <c r="AFG161" s="78"/>
      <c r="AFH161" s="78"/>
      <c r="AFI161" s="78"/>
      <c r="AFJ161" s="78"/>
      <c r="AFK161" s="78"/>
      <c r="AFL161" s="78"/>
      <c r="AFM161" s="78"/>
      <c r="AFN161" s="78"/>
      <c r="AFO161" s="78"/>
      <c r="AFP161" s="78"/>
      <c r="AFQ161" s="78"/>
      <c r="AFR161" s="78"/>
      <c r="AFS161" s="78"/>
      <c r="AFT161" s="78"/>
      <c r="AFU161" s="78"/>
      <c r="AFV161" s="78"/>
      <c r="AFW161" s="78"/>
      <c r="AFX161" s="78"/>
      <c r="AFY161" s="78"/>
      <c r="AFZ161" s="78"/>
      <c r="AGA161" s="78"/>
      <c r="AGB161" s="78"/>
      <c r="AGC161" s="78"/>
      <c r="AGD161" s="78"/>
      <c r="AGE161" s="78"/>
      <c r="AGF161" s="78"/>
      <c r="AGG161" s="78"/>
      <c r="AGH161" s="78"/>
      <c r="AGI161" s="78"/>
      <c r="AGJ161" s="78"/>
      <c r="AGK161" s="78"/>
      <c r="AGL161" s="78"/>
      <c r="AGM161" s="78"/>
      <c r="AGN161" s="78"/>
      <c r="AGO161" s="78"/>
      <c r="AGP161" s="78"/>
      <c r="AGQ161" s="78"/>
      <c r="AGR161" s="78"/>
      <c r="AGS161" s="78"/>
      <c r="AGT161" s="78"/>
      <c r="AGU161" s="78"/>
      <c r="AGV161" s="78"/>
      <c r="AGW161" s="78"/>
      <c r="AGX161" s="78"/>
      <c r="AGY161" s="78"/>
      <c r="AGZ161" s="78"/>
      <c r="AHA161" s="78"/>
      <c r="AHB161" s="78"/>
      <c r="AHC161" s="78"/>
      <c r="AHD161" s="78"/>
      <c r="AHE161" s="78"/>
      <c r="AHF161" s="78"/>
      <c r="AHG161" s="78"/>
      <c r="AHH161" s="78"/>
      <c r="AHI161" s="78"/>
      <c r="AHJ161" s="78"/>
      <c r="AHK161" s="78"/>
      <c r="AHL161" s="78"/>
      <c r="AHM161" s="78"/>
      <c r="AHN161" s="78"/>
      <c r="AHO161" s="78"/>
      <c r="AHP161" s="78"/>
      <c r="AHQ161" s="78"/>
      <c r="AHR161" s="78"/>
      <c r="AHS161" s="78"/>
      <c r="AHT161" s="78"/>
      <c r="AHU161" s="78"/>
      <c r="AHV161" s="78"/>
      <c r="AHW161" s="78"/>
      <c r="AHX161" s="78"/>
      <c r="AHY161" s="78"/>
      <c r="AHZ161" s="78"/>
      <c r="AIA161" s="78"/>
      <c r="AIB161" s="78"/>
      <c r="AIC161" s="78"/>
      <c r="AID161" s="78"/>
      <c r="AIE161" s="78"/>
      <c r="AIF161" s="78"/>
      <c r="AIG161" s="78"/>
      <c r="AIH161" s="78"/>
      <c r="AII161" s="78"/>
      <c r="AIJ161" s="78"/>
      <c r="AIK161" s="78"/>
      <c r="AIL161" s="78"/>
      <c r="AIM161" s="78"/>
      <c r="AIN161" s="78"/>
      <c r="AIO161" s="78"/>
      <c r="AIP161" s="78"/>
      <c r="AIQ161" s="78"/>
      <c r="AIR161" s="78"/>
      <c r="AIS161" s="78"/>
      <c r="AIT161" s="78"/>
      <c r="AIU161" s="78"/>
      <c r="AIV161" s="78"/>
      <c r="AIW161" s="78"/>
      <c r="AIX161" s="78"/>
      <c r="AIY161" s="78"/>
      <c r="AIZ161" s="78"/>
      <c r="AJA161" s="78"/>
      <c r="AJB161" s="78"/>
      <c r="AJC161" s="78"/>
      <c r="AJD161" s="78"/>
      <c r="AJE161" s="78"/>
      <c r="AJF161" s="78"/>
      <c r="AJG161" s="78"/>
      <c r="AJH161" s="78"/>
      <c r="AJI161" s="78"/>
      <c r="AJJ161" s="78"/>
      <c r="AJK161" s="78"/>
      <c r="AJL161" s="78"/>
      <c r="AJM161" s="78"/>
      <c r="AJN161" s="78"/>
      <c r="AJO161" s="78"/>
      <c r="AJP161" s="78"/>
      <c r="AJQ161" s="78"/>
      <c r="AJR161" s="78"/>
      <c r="AJS161" s="78"/>
      <c r="AJT161" s="78"/>
      <c r="AJU161" s="78"/>
      <c r="AJV161" s="78"/>
      <c r="AJW161" s="78"/>
      <c r="AJX161" s="78"/>
      <c r="AJY161" s="78"/>
      <c r="AJZ161" s="78"/>
      <c r="AKA161" s="78"/>
      <c r="AKB161" s="78"/>
      <c r="AKC161" s="78"/>
      <c r="AKD161" s="78"/>
      <c r="AKE161" s="78"/>
      <c r="AKF161" s="78"/>
      <c r="AKG161" s="78"/>
      <c r="AKH161" s="78"/>
      <c r="AKI161" s="78"/>
      <c r="AKJ161" s="78"/>
      <c r="AKK161" s="78"/>
      <c r="AKL161" s="78"/>
      <c r="AKM161" s="78"/>
      <c r="AKN161" s="78"/>
      <c r="AKO161" s="78"/>
      <c r="AKP161" s="78"/>
      <c r="AKQ161" s="78"/>
      <c r="AKR161" s="78"/>
      <c r="AKS161" s="78"/>
      <c r="AKT161" s="78"/>
      <c r="AKU161" s="78"/>
      <c r="AKV161" s="78"/>
      <c r="AKW161" s="78"/>
      <c r="AKX161" s="78"/>
      <c r="AKY161" s="78"/>
      <c r="AKZ161" s="78"/>
      <c r="ALA161" s="78"/>
      <c r="ALB161" s="78"/>
      <c r="ALC161" s="78"/>
      <c r="ALD161" s="78"/>
      <c r="ALE161" s="78"/>
      <c r="ALF161" s="78"/>
      <c r="ALG161" s="78"/>
      <c r="ALH161" s="78"/>
      <c r="ALI161" s="78"/>
      <c r="ALJ161" s="78"/>
      <c r="ALK161" s="78"/>
      <c r="ALL161" s="78"/>
      <c r="ALM161" s="78"/>
      <c r="ALN161" s="78"/>
      <c r="ALO161" s="78"/>
      <c r="ALP161" s="78"/>
      <c r="ALQ161" s="78"/>
      <c r="ALR161" s="78"/>
      <c r="ALS161" s="78"/>
      <c r="ALT161" s="78"/>
      <c r="ALU161" s="78"/>
      <c r="ALV161" s="78"/>
      <c r="ALW161" s="78"/>
      <c r="ALX161" s="78"/>
      <c r="ALY161" s="78"/>
      <c r="ALZ161" s="78"/>
      <c r="AMA161" s="78"/>
      <c r="AMB161" s="78"/>
      <c r="AMC161" s="78"/>
      <c r="AMD161" s="78"/>
      <c r="AME161" s="78"/>
      <c r="AMF161" s="78"/>
      <c r="AMG161" s="78"/>
      <c r="AMH161" s="78"/>
      <c r="AMI161" s="78"/>
      <c r="AMJ161" s="78"/>
      <c r="AMK161" s="78"/>
    </row>
    <row r="162" spans="1:1025" s="79" customFormat="1" ht="37.5" customHeight="1">
      <c r="A162" s="72">
        <v>130</v>
      </c>
      <c r="B162" s="72">
        <v>21</v>
      </c>
      <c r="C162" s="62" t="s">
        <v>252</v>
      </c>
      <c r="D162" s="103" t="s">
        <v>107</v>
      </c>
      <c r="E162" s="202" t="s">
        <v>129</v>
      </c>
      <c r="F162" s="97"/>
      <c r="G162" s="62" t="s">
        <v>914</v>
      </c>
      <c r="H162" s="63">
        <v>10.3</v>
      </c>
      <c r="I162" s="63">
        <v>10.3</v>
      </c>
      <c r="J162" s="200">
        <v>1</v>
      </c>
      <c r="K162" s="62"/>
      <c r="L162" s="78"/>
      <c r="M162" s="92"/>
      <c r="N162" s="62" t="s">
        <v>927</v>
      </c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  <c r="DV162" s="78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78"/>
      <c r="EW162" s="78"/>
      <c r="EX162" s="78"/>
      <c r="EY162" s="78"/>
      <c r="EZ162" s="78"/>
      <c r="FA162" s="78"/>
      <c r="FB162" s="78"/>
      <c r="FC162" s="78"/>
      <c r="FD162" s="78"/>
      <c r="FE162" s="78"/>
      <c r="FF162" s="78"/>
      <c r="FG162" s="78"/>
      <c r="FH162" s="78"/>
      <c r="FI162" s="78"/>
      <c r="FJ162" s="78"/>
      <c r="FK162" s="78"/>
      <c r="FL162" s="78"/>
      <c r="FM162" s="78"/>
      <c r="FN162" s="78"/>
      <c r="FO162" s="78"/>
      <c r="FP162" s="78"/>
      <c r="FQ162" s="78"/>
      <c r="FR162" s="78"/>
      <c r="FS162" s="78"/>
      <c r="FT162" s="78"/>
      <c r="FU162" s="78"/>
      <c r="FV162" s="78"/>
      <c r="FW162" s="78"/>
      <c r="FX162" s="78"/>
      <c r="FY162" s="78"/>
      <c r="FZ162" s="78"/>
      <c r="GA162" s="78"/>
      <c r="GB162" s="78"/>
      <c r="GC162" s="78"/>
      <c r="GD162" s="78"/>
      <c r="GE162" s="78"/>
      <c r="GF162" s="78"/>
      <c r="GG162" s="78"/>
      <c r="GH162" s="78"/>
      <c r="GI162" s="78"/>
      <c r="GJ162" s="78"/>
      <c r="GK162" s="78"/>
      <c r="GL162" s="78"/>
      <c r="GM162" s="78"/>
      <c r="GN162" s="78"/>
      <c r="GO162" s="78"/>
      <c r="GP162" s="78"/>
      <c r="GQ162" s="78"/>
      <c r="GR162" s="78"/>
      <c r="GS162" s="78"/>
      <c r="GT162" s="78"/>
      <c r="GU162" s="78"/>
      <c r="GV162" s="78"/>
      <c r="GW162" s="78"/>
      <c r="GX162" s="78"/>
      <c r="GY162" s="78"/>
      <c r="GZ162" s="78"/>
      <c r="HA162" s="78"/>
      <c r="HB162" s="78"/>
      <c r="HC162" s="78"/>
      <c r="HD162" s="78"/>
      <c r="HE162" s="78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78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78"/>
      <c r="IK162" s="78"/>
      <c r="IL162" s="78"/>
      <c r="IM162" s="78"/>
      <c r="IN162" s="78"/>
      <c r="IO162" s="78"/>
      <c r="IP162" s="78"/>
      <c r="IQ162" s="78"/>
      <c r="IR162" s="78"/>
      <c r="IS162" s="78"/>
      <c r="IT162" s="78"/>
      <c r="IU162" s="78"/>
      <c r="IV162" s="78"/>
      <c r="IW162" s="78"/>
      <c r="IX162" s="78"/>
      <c r="IY162" s="78"/>
      <c r="IZ162" s="78"/>
      <c r="JA162" s="78"/>
      <c r="JB162" s="78"/>
      <c r="JC162" s="78"/>
      <c r="JD162" s="78"/>
      <c r="JE162" s="78"/>
      <c r="JF162" s="78"/>
      <c r="JG162" s="78"/>
      <c r="JH162" s="78"/>
      <c r="JI162" s="78"/>
      <c r="JJ162" s="78"/>
      <c r="JK162" s="78"/>
      <c r="JL162" s="78"/>
      <c r="JM162" s="78"/>
      <c r="JN162" s="78"/>
      <c r="JO162" s="78"/>
      <c r="JP162" s="78"/>
      <c r="JQ162" s="78"/>
      <c r="JR162" s="78"/>
      <c r="JS162" s="78"/>
      <c r="JT162" s="78"/>
      <c r="JU162" s="78"/>
      <c r="JV162" s="78"/>
      <c r="JW162" s="78"/>
      <c r="JX162" s="78"/>
      <c r="JY162" s="78"/>
      <c r="JZ162" s="78"/>
      <c r="KA162" s="78"/>
      <c r="KB162" s="78"/>
      <c r="KC162" s="78"/>
      <c r="KD162" s="78"/>
      <c r="KE162" s="78"/>
      <c r="KF162" s="78"/>
      <c r="KG162" s="78"/>
      <c r="KH162" s="78"/>
      <c r="KI162" s="78"/>
      <c r="KJ162" s="78"/>
      <c r="KK162" s="78"/>
      <c r="KL162" s="78"/>
      <c r="KM162" s="78"/>
      <c r="KN162" s="78"/>
      <c r="KO162" s="78"/>
      <c r="KP162" s="78"/>
      <c r="KQ162" s="78"/>
      <c r="KR162" s="78"/>
      <c r="KS162" s="78"/>
      <c r="KT162" s="78"/>
      <c r="KU162" s="78"/>
      <c r="KV162" s="78"/>
      <c r="KW162" s="78"/>
      <c r="KX162" s="78"/>
      <c r="KY162" s="78"/>
      <c r="KZ162" s="78"/>
      <c r="LA162" s="78"/>
      <c r="LB162" s="78"/>
      <c r="LC162" s="78"/>
      <c r="LD162" s="78"/>
      <c r="LE162" s="78"/>
      <c r="LF162" s="78"/>
      <c r="LG162" s="78"/>
      <c r="LH162" s="78"/>
      <c r="LI162" s="78"/>
      <c r="LJ162" s="78"/>
      <c r="LK162" s="78"/>
      <c r="LL162" s="78"/>
      <c r="LM162" s="78"/>
      <c r="LN162" s="78"/>
      <c r="LO162" s="78"/>
      <c r="LP162" s="78"/>
      <c r="LQ162" s="78"/>
      <c r="LR162" s="78"/>
      <c r="LS162" s="78"/>
      <c r="LT162" s="78"/>
      <c r="LU162" s="78"/>
      <c r="LV162" s="78"/>
      <c r="LW162" s="78"/>
      <c r="LX162" s="78"/>
      <c r="LY162" s="78"/>
      <c r="LZ162" s="78"/>
      <c r="MA162" s="78"/>
      <c r="MB162" s="78"/>
      <c r="MC162" s="78"/>
      <c r="MD162" s="78"/>
      <c r="ME162" s="78"/>
      <c r="MF162" s="78"/>
      <c r="MG162" s="78"/>
      <c r="MH162" s="78"/>
      <c r="MI162" s="78"/>
      <c r="MJ162" s="78"/>
      <c r="MK162" s="78"/>
      <c r="ML162" s="78"/>
      <c r="MM162" s="78"/>
      <c r="MN162" s="78"/>
      <c r="MO162" s="78"/>
      <c r="MP162" s="78"/>
      <c r="MQ162" s="78"/>
      <c r="MR162" s="78"/>
      <c r="MS162" s="78"/>
      <c r="MT162" s="78"/>
      <c r="MU162" s="78"/>
      <c r="MV162" s="78"/>
      <c r="MW162" s="78"/>
      <c r="MX162" s="78"/>
      <c r="MY162" s="78"/>
      <c r="MZ162" s="78"/>
      <c r="NA162" s="78"/>
      <c r="NB162" s="78"/>
      <c r="NC162" s="78"/>
      <c r="ND162" s="78"/>
      <c r="NE162" s="78"/>
      <c r="NF162" s="78"/>
      <c r="NG162" s="78"/>
      <c r="NH162" s="78"/>
      <c r="NI162" s="78"/>
      <c r="NJ162" s="78"/>
      <c r="NK162" s="78"/>
      <c r="NL162" s="78"/>
      <c r="NM162" s="78"/>
      <c r="NN162" s="78"/>
      <c r="NO162" s="78"/>
      <c r="NP162" s="78"/>
      <c r="NQ162" s="78"/>
      <c r="NR162" s="78"/>
      <c r="NS162" s="78"/>
      <c r="NT162" s="78"/>
      <c r="NU162" s="78"/>
      <c r="NV162" s="78"/>
      <c r="NW162" s="78"/>
      <c r="NX162" s="78"/>
      <c r="NY162" s="78"/>
      <c r="NZ162" s="78"/>
      <c r="OA162" s="78"/>
      <c r="OB162" s="78"/>
      <c r="OC162" s="78"/>
      <c r="OD162" s="78"/>
      <c r="OE162" s="78"/>
      <c r="OF162" s="78"/>
      <c r="OG162" s="78"/>
      <c r="OH162" s="78"/>
      <c r="OI162" s="78"/>
      <c r="OJ162" s="78"/>
      <c r="OK162" s="78"/>
      <c r="OL162" s="78"/>
      <c r="OM162" s="78"/>
      <c r="ON162" s="78"/>
      <c r="OO162" s="78"/>
      <c r="OP162" s="78"/>
      <c r="OQ162" s="78"/>
      <c r="OR162" s="78"/>
      <c r="OS162" s="78"/>
      <c r="OT162" s="78"/>
      <c r="OU162" s="78"/>
      <c r="OV162" s="78"/>
      <c r="OW162" s="78"/>
      <c r="OX162" s="78"/>
      <c r="OY162" s="78"/>
      <c r="OZ162" s="78"/>
      <c r="PA162" s="78"/>
      <c r="PB162" s="78"/>
      <c r="PC162" s="78"/>
      <c r="PD162" s="78"/>
      <c r="PE162" s="78"/>
      <c r="PF162" s="78"/>
      <c r="PG162" s="78"/>
      <c r="PH162" s="78"/>
      <c r="PI162" s="78"/>
      <c r="PJ162" s="78"/>
      <c r="PK162" s="78"/>
      <c r="PL162" s="78"/>
      <c r="PM162" s="78"/>
      <c r="PN162" s="78"/>
      <c r="PO162" s="78"/>
      <c r="PP162" s="78"/>
      <c r="PQ162" s="78"/>
      <c r="PR162" s="78"/>
      <c r="PS162" s="78"/>
      <c r="PT162" s="78"/>
      <c r="PU162" s="78"/>
      <c r="PV162" s="78"/>
      <c r="PW162" s="78"/>
      <c r="PX162" s="78"/>
      <c r="PY162" s="78"/>
      <c r="PZ162" s="78"/>
      <c r="QA162" s="78"/>
      <c r="QB162" s="78"/>
      <c r="QC162" s="78"/>
      <c r="QD162" s="78"/>
      <c r="QE162" s="78"/>
      <c r="QF162" s="78"/>
      <c r="QG162" s="78"/>
      <c r="QH162" s="78"/>
      <c r="QI162" s="78"/>
      <c r="QJ162" s="78"/>
      <c r="QK162" s="78"/>
      <c r="QL162" s="78"/>
      <c r="QM162" s="78"/>
      <c r="QN162" s="78"/>
      <c r="QO162" s="78"/>
      <c r="QP162" s="78"/>
      <c r="QQ162" s="78"/>
      <c r="QR162" s="78"/>
      <c r="QS162" s="78"/>
      <c r="QT162" s="78"/>
      <c r="QU162" s="78"/>
      <c r="QV162" s="78"/>
      <c r="QW162" s="78"/>
      <c r="QX162" s="78"/>
      <c r="QY162" s="78"/>
      <c r="QZ162" s="78"/>
      <c r="RA162" s="78"/>
      <c r="RB162" s="78"/>
      <c r="RC162" s="78"/>
      <c r="RD162" s="78"/>
      <c r="RE162" s="78"/>
      <c r="RF162" s="78"/>
      <c r="RG162" s="78"/>
      <c r="RH162" s="78"/>
      <c r="RI162" s="78"/>
      <c r="RJ162" s="78"/>
      <c r="RK162" s="78"/>
      <c r="RL162" s="78"/>
      <c r="RM162" s="78"/>
      <c r="RN162" s="78"/>
      <c r="RO162" s="78"/>
      <c r="RP162" s="78"/>
      <c r="RQ162" s="78"/>
      <c r="RR162" s="78"/>
      <c r="RS162" s="78"/>
      <c r="RT162" s="78"/>
      <c r="RU162" s="78"/>
      <c r="RV162" s="78"/>
      <c r="RW162" s="78"/>
      <c r="RX162" s="78"/>
      <c r="RY162" s="78"/>
      <c r="RZ162" s="78"/>
      <c r="SA162" s="78"/>
      <c r="SB162" s="78"/>
      <c r="SC162" s="78"/>
      <c r="SD162" s="78"/>
      <c r="SE162" s="78"/>
      <c r="SF162" s="78"/>
      <c r="SG162" s="78"/>
      <c r="SH162" s="78"/>
      <c r="SI162" s="78"/>
      <c r="SJ162" s="78"/>
      <c r="SK162" s="78"/>
      <c r="SL162" s="78"/>
      <c r="SM162" s="78"/>
      <c r="SN162" s="78"/>
      <c r="SO162" s="78"/>
      <c r="SP162" s="78"/>
      <c r="SQ162" s="78"/>
      <c r="SR162" s="78"/>
      <c r="SS162" s="78"/>
      <c r="ST162" s="78"/>
      <c r="SU162" s="78"/>
      <c r="SV162" s="78"/>
      <c r="SW162" s="78"/>
      <c r="SX162" s="78"/>
      <c r="SY162" s="78"/>
      <c r="SZ162" s="78"/>
      <c r="TA162" s="78"/>
      <c r="TB162" s="78"/>
      <c r="TC162" s="78"/>
      <c r="TD162" s="78"/>
      <c r="TE162" s="78"/>
      <c r="TF162" s="78"/>
      <c r="TG162" s="78"/>
      <c r="TH162" s="78"/>
      <c r="TI162" s="78"/>
      <c r="TJ162" s="78"/>
      <c r="TK162" s="78"/>
      <c r="TL162" s="78"/>
      <c r="TM162" s="78"/>
      <c r="TN162" s="78"/>
      <c r="TO162" s="78"/>
      <c r="TP162" s="78"/>
      <c r="TQ162" s="78"/>
      <c r="TR162" s="78"/>
      <c r="TS162" s="78"/>
      <c r="TT162" s="78"/>
      <c r="TU162" s="78"/>
      <c r="TV162" s="78"/>
      <c r="TW162" s="78"/>
      <c r="TX162" s="78"/>
      <c r="TY162" s="78"/>
      <c r="TZ162" s="78"/>
      <c r="UA162" s="78"/>
      <c r="UB162" s="78"/>
      <c r="UC162" s="78"/>
      <c r="UD162" s="78"/>
      <c r="UE162" s="78"/>
      <c r="UF162" s="78"/>
      <c r="UG162" s="78"/>
      <c r="UH162" s="78"/>
      <c r="UI162" s="78"/>
      <c r="UJ162" s="78"/>
      <c r="UK162" s="78"/>
      <c r="UL162" s="78"/>
      <c r="UM162" s="78"/>
      <c r="UN162" s="78"/>
      <c r="UO162" s="78"/>
      <c r="UP162" s="78"/>
      <c r="UQ162" s="78"/>
      <c r="UR162" s="78"/>
      <c r="US162" s="78"/>
      <c r="UT162" s="78"/>
      <c r="UU162" s="78"/>
      <c r="UV162" s="78"/>
      <c r="UW162" s="78"/>
      <c r="UX162" s="78"/>
      <c r="UY162" s="78"/>
      <c r="UZ162" s="78"/>
      <c r="VA162" s="78"/>
      <c r="VB162" s="78"/>
      <c r="VC162" s="78"/>
      <c r="VD162" s="78"/>
      <c r="VE162" s="78"/>
      <c r="VF162" s="78"/>
      <c r="VG162" s="78"/>
      <c r="VH162" s="78"/>
      <c r="VI162" s="78"/>
      <c r="VJ162" s="78"/>
      <c r="VK162" s="78"/>
      <c r="VL162" s="78"/>
      <c r="VM162" s="78"/>
      <c r="VN162" s="78"/>
      <c r="VO162" s="78"/>
      <c r="VP162" s="78"/>
      <c r="VQ162" s="78"/>
      <c r="VR162" s="78"/>
      <c r="VS162" s="78"/>
      <c r="VT162" s="78"/>
      <c r="VU162" s="78"/>
      <c r="VV162" s="78"/>
      <c r="VW162" s="78"/>
      <c r="VX162" s="78"/>
      <c r="VY162" s="78"/>
      <c r="VZ162" s="78"/>
      <c r="WA162" s="78"/>
      <c r="WB162" s="78"/>
      <c r="WC162" s="78"/>
      <c r="WD162" s="78"/>
      <c r="WE162" s="78"/>
      <c r="WF162" s="78"/>
      <c r="WG162" s="78"/>
      <c r="WH162" s="78"/>
      <c r="WI162" s="78"/>
      <c r="WJ162" s="78"/>
      <c r="WK162" s="78"/>
      <c r="WL162" s="78"/>
      <c r="WM162" s="78"/>
      <c r="WN162" s="78"/>
      <c r="WO162" s="78"/>
      <c r="WP162" s="78"/>
      <c r="WQ162" s="78"/>
      <c r="WR162" s="78"/>
      <c r="WS162" s="78"/>
      <c r="WT162" s="78"/>
      <c r="WU162" s="78"/>
      <c r="WV162" s="78"/>
      <c r="WW162" s="78"/>
      <c r="WX162" s="78"/>
      <c r="WY162" s="78"/>
      <c r="WZ162" s="78"/>
      <c r="XA162" s="78"/>
      <c r="XB162" s="78"/>
      <c r="XC162" s="78"/>
      <c r="XD162" s="78"/>
      <c r="XE162" s="78"/>
      <c r="XF162" s="78"/>
      <c r="XG162" s="78"/>
      <c r="XH162" s="78"/>
      <c r="XI162" s="78"/>
      <c r="XJ162" s="78"/>
      <c r="XK162" s="78"/>
      <c r="XL162" s="78"/>
      <c r="XM162" s="78"/>
      <c r="XN162" s="78"/>
      <c r="XO162" s="78"/>
      <c r="XP162" s="78"/>
      <c r="XQ162" s="78"/>
      <c r="XR162" s="78"/>
      <c r="XS162" s="78"/>
      <c r="XT162" s="78"/>
      <c r="XU162" s="78"/>
      <c r="XV162" s="78"/>
      <c r="XW162" s="78"/>
      <c r="XX162" s="78"/>
      <c r="XY162" s="78"/>
      <c r="XZ162" s="78"/>
      <c r="YA162" s="78"/>
      <c r="YB162" s="78"/>
      <c r="YC162" s="78"/>
      <c r="YD162" s="78"/>
      <c r="YE162" s="78"/>
      <c r="YF162" s="78"/>
      <c r="YG162" s="78"/>
      <c r="YH162" s="78"/>
      <c r="YI162" s="78"/>
      <c r="YJ162" s="78"/>
      <c r="YK162" s="78"/>
      <c r="YL162" s="78"/>
      <c r="YM162" s="78"/>
      <c r="YN162" s="78"/>
      <c r="YO162" s="78"/>
      <c r="YP162" s="78"/>
      <c r="YQ162" s="78"/>
      <c r="YR162" s="78"/>
      <c r="YS162" s="78"/>
      <c r="YT162" s="78"/>
      <c r="YU162" s="78"/>
      <c r="YV162" s="78"/>
      <c r="YW162" s="78"/>
      <c r="YX162" s="78"/>
      <c r="YY162" s="78"/>
      <c r="YZ162" s="78"/>
      <c r="ZA162" s="78"/>
      <c r="ZB162" s="78"/>
      <c r="ZC162" s="78"/>
      <c r="ZD162" s="78"/>
      <c r="ZE162" s="78"/>
      <c r="ZF162" s="78"/>
      <c r="ZG162" s="78"/>
      <c r="ZH162" s="78"/>
      <c r="ZI162" s="78"/>
      <c r="ZJ162" s="78"/>
      <c r="ZK162" s="78"/>
      <c r="ZL162" s="78"/>
      <c r="ZM162" s="78"/>
      <c r="ZN162" s="78"/>
      <c r="ZO162" s="78"/>
      <c r="ZP162" s="78"/>
      <c r="ZQ162" s="78"/>
      <c r="ZR162" s="78"/>
      <c r="ZS162" s="78"/>
      <c r="ZT162" s="78"/>
      <c r="ZU162" s="78"/>
      <c r="ZV162" s="78"/>
      <c r="ZW162" s="78"/>
      <c r="ZX162" s="78"/>
      <c r="ZY162" s="78"/>
      <c r="ZZ162" s="78"/>
      <c r="AAA162" s="78"/>
      <c r="AAB162" s="78"/>
      <c r="AAC162" s="78"/>
      <c r="AAD162" s="78"/>
      <c r="AAE162" s="78"/>
      <c r="AAF162" s="78"/>
      <c r="AAG162" s="78"/>
      <c r="AAH162" s="78"/>
      <c r="AAI162" s="78"/>
      <c r="AAJ162" s="78"/>
      <c r="AAK162" s="78"/>
      <c r="AAL162" s="78"/>
      <c r="AAM162" s="78"/>
      <c r="AAN162" s="78"/>
      <c r="AAO162" s="78"/>
      <c r="AAP162" s="78"/>
      <c r="AAQ162" s="78"/>
      <c r="AAR162" s="78"/>
      <c r="AAS162" s="78"/>
      <c r="AAT162" s="78"/>
      <c r="AAU162" s="78"/>
      <c r="AAV162" s="78"/>
      <c r="AAW162" s="78"/>
      <c r="AAX162" s="78"/>
      <c r="AAY162" s="78"/>
      <c r="AAZ162" s="78"/>
      <c r="ABA162" s="78"/>
      <c r="ABB162" s="78"/>
      <c r="ABC162" s="78"/>
      <c r="ABD162" s="78"/>
      <c r="ABE162" s="78"/>
      <c r="ABF162" s="78"/>
      <c r="ABG162" s="78"/>
      <c r="ABH162" s="78"/>
      <c r="ABI162" s="78"/>
      <c r="ABJ162" s="78"/>
      <c r="ABK162" s="78"/>
      <c r="ABL162" s="78"/>
      <c r="ABM162" s="78"/>
      <c r="ABN162" s="78"/>
      <c r="ABO162" s="78"/>
      <c r="ABP162" s="78"/>
      <c r="ABQ162" s="78"/>
      <c r="ABR162" s="78"/>
      <c r="ABS162" s="78"/>
      <c r="ABT162" s="78"/>
      <c r="ABU162" s="78"/>
      <c r="ABV162" s="78"/>
      <c r="ABW162" s="78"/>
      <c r="ABX162" s="78"/>
      <c r="ABY162" s="78"/>
      <c r="ABZ162" s="78"/>
      <c r="ACA162" s="78"/>
      <c r="ACB162" s="78"/>
      <c r="ACC162" s="78"/>
      <c r="ACD162" s="78"/>
      <c r="ACE162" s="78"/>
      <c r="ACF162" s="78"/>
      <c r="ACG162" s="78"/>
      <c r="ACH162" s="78"/>
      <c r="ACI162" s="78"/>
      <c r="ACJ162" s="78"/>
      <c r="ACK162" s="78"/>
      <c r="ACL162" s="78"/>
      <c r="ACM162" s="78"/>
      <c r="ACN162" s="78"/>
      <c r="ACO162" s="78"/>
      <c r="ACP162" s="78"/>
      <c r="ACQ162" s="78"/>
      <c r="ACR162" s="78"/>
      <c r="ACS162" s="78"/>
      <c r="ACT162" s="78"/>
      <c r="ACU162" s="78"/>
      <c r="ACV162" s="78"/>
      <c r="ACW162" s="78"/>
      <c r="ACX162" s="78"/>
      <c r="ACY162" s="78"/>
      <c r="ACZ162" s="78"/>
      <c r="ADA162" s="78"/>
      <c r="ADB162" s="78"/>
      <c r="ADC162" s="78"/>
      <c r="ADD162" s="78"/>
      <c r="ADE162" s="78"/>
      <c r="ADF162" s="78"/>
      <c r="ADG162" s="78"/>
      <c r="ADH162" s="78"/>
      <c r="ADI162" s="78"/>
      <c r="ADJ162" s="78"/>
      <c r="ADK162" s="78"/>
      <c r="ADL162" s="78"/>
      <c r="ADM162" s="78"/>
      <c r="ADN162" s="78"/>
      <c r="ADO162" s="78"/>
      <c r="ADP162" s="78"/>
      <c r="ADQ162" s="78"/>
      <c r="ADR162" s="78"/>
      <c r="ADS162" s="78"/>
      <c r="ADT162" s="78"/>
      <c r="ADU162" s="78"/>
      <c r="ADV162" s="78"/>
      <c r="ADW162" s="78"/>
      <c r="ADX162" s="78"/>
      <c r="ADY162" s="78"/>
      <c r="ADZ162" s="78"/>
      <c r="AEA162" s="78"/>
      <c r="AEB162" s="78"/>
      <c r="AEC162" s="78"/>
      <c r="AED162" s="78"/>
      <c r="AEE162" s="78"/>
      <c r="AEF162" s="78"/>
      <c r="AEG162" s="78"/>
      <c r="AEH162" s="78"/>
      <c r="AEI162" s="78"/>
      <c r="AEJ162" s="78"/>
      <c r="AEK162" s="78"/>
      <c r="AEL162" s="78"/>
      <c r="AEM162" s="78"/>
      <c r="AEN162" s="78"/>
      <c r="AEO162" s="78"/>
      <c r="AEP162" s="78"/>
      <c r="AEQ162" s="78"/>
      <c r="AER162" s="78"/>
      <c r="AES162" s="78"/>
      <c r="AET162" s="78"/>
      <c r="AEU162" s="78"/>
      <c r="AEV162" s="78"/>
      <c r="AEW162" s="78"/>
      <c r="AEX162" s="78"/>
      <c r="AEY162" s="78"/>
      <c r="AEZ162" s="78"/>
      <c r="AFA162" s="78"/>
      <c r="AFB162" s="78"/>
      <c r="AFC162" s="78"/>
      <c r="AFD162" s="78"/>
      <c r="AFE162" s="78"/>
      <c r="AFF162" s="78"/>
      <c r="AFG162" s="78"/>
      <c r="AFH162" s="78"/>
      <c r="AFI162" s="78"/>
      <c r="AFJ162" s="78"/>
      <c r="AFK162" s="78"/>
      <c r="AFL162" s="78"/>
      <c r="AFM162" s="78"/>
      <c r="AFN162" s="78"/>
      <c r="AFO162" s="78"/>
      <c r="AFP162" s="78"/>
      <c r="AFQ162" s="78"/>
      <c r="AFR162" s="78"/>
      <c r="AFS162" s="78"/>
      <c r="AFT162" s="78"/>
      <c r="AFU162" s="78"/>
      <c r="AFV162" s="78"/>
      <c r="AFW162" s="78"/>
      <c r="AFX162" s="78"/>
      <c r="AFY162" s="78"/>
      <c r="AFZ162" s="78"/>
      <c r="AGA162" s="78"/>
      <c r="AGB162" s="78"/>
      <c r="AGC162" s="78"/>
      <c r="AGD162" s="78"/>
      <c r="AGE162" s="78"/>
      <c r="AGF162" s="78"/>
      <c r="AGG162" s="78"/>
      <c r="AGH162" s="78"/>
      <c r="AGI162" s="78"/>
      <c r="AGJ162" s="78"/>
      <c r="AGK162" s="78"/>
      <c r="AGL162" s="78"/>
      <c r="AGM162" s="78"/>
      <c r="AGN162" s="78"/>
      <c r="AGO162" s="78"/>
      <c r="AGP162" s="78"/>
      <c r="AGQ162" s="78"/>
      <c r="AGR162" s="78"/>
      <c r="AGS162" s="78"/>
      <c r="AGT162" s="78"/>
      <c r="AGU162" s="78"/>
      <c r="AGV162" s="78"/>
      <c r="AGW162" s="78"/>
      <c r="AGX162" s="78"/>
      <c r="AGY162" s="78"/>
      <c r="AGZ162" s="78"/>
      <c r="AHA162" s="78"/>
      <c r="AHB162" s="78"/>
      <c r="AHC162" s="78"/>
      <c r="AHD162" s="78"/>
      <c r="AHE162" s="78"/>
      <c r="AHF162" s="78"/>
      <c r="AHG162" s="78"/>
      <c r="AHH162" s="78"/>
      <c r="AHI162" s="78"/>
      <c r="AHJ162" s="78"/>
      <c r="AHK162" s="78"/>
      <c r="AHL162" s="78"/>
      <c r="AHM162" s="78"/>
      <c r="AHN162" s="78"/>
      <c r="AHO162" s="78"/>
      <c r="AHP162" s="78"/>
      <c r="AHQ162" s="78"/>
      <c r="AHR162" s="78"/>
      <c r="AHS162" s="78"/>
      <c r="AHT162" s="78"/>
      <c r="AHU162" s="78"/>
      <c r="AHV162" s="78"/>
      <c r="AHW162" s="78"/>
      <c r="AHX162" s="78"/>
      <c r="AHY162" s="78"/>
      <c r="AHZ162" s="78"/>
      <c r="AIA162" s="78"/>
      <c r="AIB162" s="78"/>
      <c r="AIC162" s="78"/>
      <c r="AID162" s="78"/>
      <c r="AIE162" s="78"/>
      <c r="AIF162" s="78"/>
      <c r="AIG162" s="78"/>
      <c r="AIH162" s="78"/>
      <c r="AII162" s="78"/>
      <c r="AIJ162" s="78"/>
      <c r="AIK162" s="78"/>
      <c r="AIL162" s="78"/>
      <c r="AIM162" s="78"/>
      <c r="AIN162" s="78"/>
      <c r="AIO162" s="78"/>
      <c r="AIP162" s="78"/>
      <c r="AIQ162" s="78"/>
      <c r="AIR162" s="78"/>
      <c r="AIS162" s="78"/>
      <c r="AIT162" s="78"/>
      <c r="AIU162" s="78"/>
      <c r="AIV162" s="78"/>
      <c r="AIW162" s="78"/>
      <c r="AIX162" s="78"/>
      <c r="AIY162" s="78"/>
      <c r="AIZ162" s="78"/>
      <c r="AJA162" s="78"/>
      <c r="AJB162" s="78"/>
      <c r="AJC162" s="78"/>
      <c r="AJD162" s="78"/>
      <c r="AJE162" s="78"/>
      <c r="AJF162" s="78"/>
      <c r="AJG162" s="78"/>
      <c r="AJH162" s="78"/>
      <c r="AJI162" s="78"/>
      <c r="AJJ162" s="78"/>
      <c r="AJK162" s="78"/>
      <c r="AJL162" s="78"/>
      <c r="AJM162" s="78"/>
      <c r="AJN162" s="78"/>
      <c r="AJO162" s="78"/>
      <c r="AJP162" s="78"/>
      <c r="AJQ162" s="78"/>
      <c r="AJR162" s="78"/>
      <c r="AJS162" s="78"/>
      <c r="AJT162" s="78"/>
      <c r="AJU162" s="78"/>
      <c r="AJV162" s="78"/>
      <c r="AJW162" s="78"/>
      <c r="AJX162" s="78"/>
      <c r="AJY162" s="78"/>
      <c r="AJZ162" s="78"/>
      <c r="AKA162" s="78"/>
      <c r="AKB162" s="78"/>
      <c r="AKC162" s="78"/>
      <c r="AKD162" s="78"/>
      <c r="AKE162" s="78"/>
      <c r="AKF162" s="78"/>
      <c r="AKG162" s="78"/>
      <c r="AKH162" s="78"/>
      <c r="AKI162" s="78"/>
      <c r="AKJ162" s="78"/>
      <c r="AKK162" s="78"/>
      <c r="AKL162" s="78"/>
      <c r="AKM162" s="78"/>
      <c r="AKN162" s="78"/>
      <c r="AKO162" s="78"/>
      <c r="AKP162" s="78"/>
      <c r="AKQ162" s="78"/>
      <c r="AKR162" s="78"/>
      <c r="AKS162" s="78"/>
      <c r="AKT162" s="78"/>
      <c r="AKU162" s="78"/>
      <c r="AKV162" s="78"/>
      <c r="AKW162" s="78"/>
      <c r="AKX162" s="78"/>
      <c r="AKY162" s="78"/>
      <c r="AKZ162" s="78"/>
      <c r="ALA162" s="78"/>
      <c r="ALB162" s="78"/>
      <c r="ALC162" s="78"/>
      <c r="ALD162" s="78"/>
      <c r="ALE162" s="78"/>
      <c r="ALF162" s="78"/>
      <c r="ALG162" s="78"/>
      <c r="ALH162" s="78"/>
      <c r="ALI162" s="78"/>
      <c r="ALJ162" s="78"/>
      <c r="ALK162" s="78"/>
      <c r="ALL162" s="78"/>
      <c r="ALM162" s="78"/>
      <c r="ALN162" s="78"/>
      <c r="ALO162" s="78"/>
      <c r="ALP162" s="78"/>
      <c r="ALQ162" s="78"/>
      <c r="ALR162" s="78"/>
      <c r="ALS162" s="78"/>
      <c r="ALT162" s="78"/>
      <c r="ALU162" s="78"/>
      <c r="ALV162" s="78"/>
      <c r="ALW162" s="78"/>
      <c r="ALX162" s="78"/>
      <c r="ALY162" s="78"/>
      <c r="ALZ162" s="78"/>
      <c r="AMA162" s="78"/>
      <c r="AMB162" s="78"/>
      <c r="AMC162" s="78"/>
      <c r="AMD162" s="78"/>
      <c r="AME162" s="78"/>
      <c r="AMF162" s="78"/>
      <c r="AMG162" s="78"/>
      <c r="AMH162" s="78"/>
      <c r="AMI162" s="78"/>
      <c r="AMJ162" s="78"/>
      <c r="AMK162" s="78"/>
    </row>
    <row r="163" spans="1:1025" s="79" customFormat="1" ht="49.5" customHeight="1">
      <c r="A163" s="72">
        <v>131</v>
      </c>
      <c r="B163" s="72">
        <v>22</v>
      </c>
      <c r="C163" s="66" t="s">
        <v>415</v>
      </c>
      <c r="D163" s="62" t="s">
        <v>107</v>
      </c>
      <c r="E163" s="66" t="s">
        <v>416</v>
      </c>
      <c r="F163" s="197"/>
      <c r="G163" s="62" t="s">
        <v>902</v>
      </c>
      <c r="H163" s="63">
        <v>16.2</v>
      </c>
      <c r="I163" s="63">
        <v>16.2</v>
      </c>
      <c r="J163" s="200">
        <v>1</v>
      </c>
      <c r="K163" s="62"/>
      <c r="L163" s="78"/>
      <c r="M163" s="92"/>
      <c r="N163" s="62" t="s">
        <v>928</v>
      </c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  <c r="DV163" s="78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78"/>
      <c r="EW163" s="78"/>
      <c r="EX163" s="78"/>
      <c r="EY163" s="78"/>
      <c r="EZ163" s="78"/>
      <c r="FA163" s="78"/>
      <c r="FB163" s="78"/>
      <c r="FC163" s="78"/>
      <c r="FD163" s="78"/>
      <c r="FE163" s="78"/>
      <c r="FF163" s="78"/>
      <c r="FG163" s="78"/>
      <c r="FH163" s="78"/>
      <c r="FI163" s="78"/>
      <c r="FJ163" s="78"/>
      <c r="FK163" s="78"/>
      <c r="FL163" s="78"/>
      <c r="FM163" s="78"/>
      <c r="FN163" s="78"/>
      <c r="FO163" s="78"/>
      <c r="FP163" s="78"/>
      <c r="FQ163" s="78"/>
      <c r="FR163" s="78"/>
      <c r="FS163" s="78"/>
      <c r="FT163" s="78"/>
      <c r="FU163" s="78"/>
      <c r="FV163" s="78"/>
      <c r="FW163" s="78"/>
      <c r="FX163" s="78"/>
      <c r="FY163" s="78"/>
      <c r="FZ163" s="78"/>
      <c r="GA163" s="78"/>
      <c r="GB163" s="78"/>
      <c r="GC163" s="78"/>
      <c r="GD163" s="78"/>
      <c r="GE163" s="78"/>
      <c r="GF163" s="78"/>
      <c r="GG163" s="78"/>
      <c r="GH163" s="78"/>
      <c r="GI163" s="78"/>
      <c r="GJ163" s="78"/>
      <c r="GK163" s="78"/>
      <c r="GL163" s="78"/>
      <c r="GM163" s="78"/>
      <c r="GN163" s="78"/>
      <c r="GO163" s="78"/>
      <c r="GP163" s="78"/>
      <c r="GQ163" s="78"/>
      <c r="GR163" s="78"/>
      <c r="GS163" s="78"/>
      <c r="GT163" s="78"/>
      <c r="GU163" s="78"/>
      <c r="GV163" s="78"/>
      <c r="GW163" s="78"/>
      <c r="GX163" s="78"/>
      <c r="GY163" s="78"/>
      <c r="GZ163" s="78"/>
      <c r="HA163" s="78"/>
      <c r="HB163" s="78"/>
      <c r="HC163" s="78"/>
      <c r="HD163" s="78"/>
      <c r="HE163" s="78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78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78"/>
      <c r="IK163" s="78"/>
      <c r="IL163" s="78"/>
      <c r="IM163" s="78"/>
      <c r="IN163" s="78"/>
      <c r="IO163" s="78"/>
      <c r="IP163" s="78"/>
      <c r="IQ163" s="78"/>
      <c r="IR163" s="78"/>
      <c r="IS163" s="78"/>
      <c r="IT163" s="78"/>
      <c r="IU163" s="78"/>
      <c r="IV163" s="78"/>
      <c r="IW163" s="78"/>
      <c r="IX163" s="78"/>
      <c r="IY163" s="78"/>
      <c r="IZ163" s="78"/>
      <c r="JA163" s="78"/>
      <c r="JB163" s="78"/>
      <c r="JC163" s="78"/>
      <c r="JD163" s="78"/>
      <c r="JE163" s="78"/>
      <c r="JF163" s="78"/>
      <c r="JG163" s="78"/>
      <c r="JH163" s="78"/>
      <c r="JI163" s="78"/>
      <c r="JJ163" s="78"/>
      <c r="JK163" s="78"/>
      <c r="JL163" s="78"/>
      <c r="JM163" s="78"/>
      <c r="JN163" s="78"/>
      <c r="JO163" s="78"/>
      <c r="JP163" s="78"/>
      <c r="JQ163" s="78"/>
      <c r="JR163" s="78"/>
      <c r="JS163" s="78"/>
      <c r="JT163" s="78"/>
      <c r="JU163" s="78"/>
      <c r="JV163" s="78"/>
      <c r="JW163" s="78"/>
      <c r="JX163" s="78"/>
      <c r="JY163" s="78"/>
      <c r="JZ163" s="78"/>
      <c r="KA163" s="78"/>
      <c r="KB163" s="78"/>
      <c r="KC163" s="78"/>
      <c r="KD163" s="78"/>
      <c r="KE163" s="78"/>
      <c r="KF163" s="78"/>
      <c r="KG163" s="78"/>
      <c r="KH163" s="78"/>
      <c r="KI163" s="78"/>
      <c r="KJ163" s="78"/>
      <c r="KK163" s="78"/>
      <c r="KL163" s="78"/>
      <c r="KM163" s="78"/>
      <c r="KN163" s="78"/>
      <c r="KO163" s="78"/>
      <c r="KP163" s="78"/>
      <c r="KQ163" s="78"/>
      <c r="KR163" s="78"/>
      <c r="KS163" s="78"/>
      <c r="KT163" s="78"/>
      <c r="KU163" s="78"/>
      <c r="KV163" s="78"/>
      <c r="KW163" s="78"/>
      <c r="KX163" s="78"/>
      <c r="KY163" s="78"/>
      <c r="KZ163" s="78"/>
      <c r="LA163" s="78"/>
      <c r="LB163" s="78"/>
      <c r="LC163" s="78"/>
      <c r="LD163" s="78"/>
      <c r="LE163" s="78"/>
      <c r="LF163" s="78"/>
      <c r="LG163" s="78"/>
      <c r="LH163" s="78"/>
      <c r="LI163" s="78"/>
      <c r="LJ163" s="78"/>
      <c r="LK163" s="78"/>
      <c r="LL163" s="78"/>
      <c r="LM163" s="78"/>
      <c r="LN163" s="78"/>
      <c r="LO163" s="78"/>
      <c r="LP163" s="78"/>
      <c r="LQ163" s="78"/>
      <c r="LR163" s="78"/>
      <c r="LS163" s="78"/>
      <c r="LT163" s="78"/>
      <c r="LU163" s="78"/>
      <c r="LV163" s="78"/>
      <c r="LW163" s="78"/>
      <c r="LX163" s="78"/>
      <c r="LY163" s="78"/>
      <c r="LZ163" s="78"/>
      <c r="MA163" s="78"/>
      <c r="MB163" s="78"/>
      <c r="MC163" s="78"/>
      <c r="MD163" s="78"/>
      <c r="ME163" s="78"/>
      <c r="MF163" s="78"/>
      <c r="MG163" s="78"/>
      <c r="MH163" s="78"/>
      <c r="MI163" s="78"/>
      <c r="MJ163" s="78"/>
      <c r="MK163" s="78"/>
      <c r="ML163" s="78"/>
      <c r="MM163" s="78"/>
      <c r="MN163" s="78"/>
      <c r="MO163" s="78"/>
      <c r="MP163" s="78"/>
      <c r="MQ163" s="78"/>
      <c r="MR163" s="78"/>
      <c r="MS163" s="78"/>
      <c r="MT163" s="78"/>
      <c r="MU163" s="78"/>
      <c r="MV163" s="78"/>
      <c r="MW163" s="78"/>
      <c r="MX163" s="78"/>
      <c r="MY163" s="78"/>
      <c r="MZ163" s="78"/>
      <c r="NA163" s="78"/>
      <c r="NB163" s="78"/>
      <c r="NC163" s="78"/>
      <c r="ND163" s="78"/>
      <c r="NE163" s="78"/>
      <c r="NF163" s="78"/>
      <c r="NG163" s="78"/>
      <c r="NH163" s="78"/>
      <c r="NI163" s="78"/>
      <c r="NJ163" s="78"/>
      <c r="NK163" s="78"/>
      <c r="NL163" s="78"/>
      <c r="NM163" s="78"/>
      <c r="NN163" s="78"/>
      <c r="NO163" s="78"/>
      <c r="NP163" s="78"/>
      <c r="NQ163" s="78"/>
      <c r="NR163" s="78"/>
      <c r="NS163" s="78"/>
      <c r="NT163" s="78"/>
      <c r="NU163" s="78"/>
      <c r="NV163" s="78"/>
      <c r="NW163" s="78"/>
      <c r="NX163" s="78"/>
      <c r="NY163" s="78"/>
      <c r="NZ163" s="78"/>
      <c r="OA163" s="78"/>
      <c r="OB163" s="78"/>
      <c r="OC163" s="78"/>
      <c r="OD163" s="78"/>
      <c r="OE163" s="78"/>
      <c r="OF163" s="78"/>
      <c r="OG163" s="78"/>
      <c r="OH163" s="78"/>
      <c r="OI163" s="78"/>
      <c r="OJ163" s="78"/>
      <c r="OK163" s="78"/>
      <c r="OL163" s="78"/>
      <c r="OM163" s="78"/>
      <c r="ON163" s="78"/>
      <c r="OO163" s="78"/>
      <c r="OP163" s="78"/>
      <c r="OQ163" s="78"/>
      <c r="OR163" s="78"/>
      <c r="OS163" s="78"/>
      <c r="OT163" s="78"/>
      <c r="OU163" s="78"/>
      <c r="OV163" s="78"/>
      <c r="OW163" s="78"/>
      <c r="OX163" s="78"/>
      <c r="OY163" s="78"/>
      <c r="OZ163" s="78"/>
      <c r="PA163" s="78"/>
      <c r="PB163" s="78"/>
      <c r="PC163" s="78"/>
      <c r="PD163" s="78"/>
      <c r="PE163" s="78"/>
      <c r="PF163" s="78"/>
      <c r="PG163" s="78"/>
      <c r="PH163" s="78"/>
      <c r="PI163" s="78"/>
      <c r="PJ163" s="78"/>
      <c r="PK163" s="78"/>
      <c r="PL163" s="78"/>
      <c r="PM163" s="78"/>
      <c r="PN163" s="78"/>
      <c r="PO163" s="78"/>
      <c r="PP163" s="78"/>
      <c r="PQ163" s="78"/>
      <c r="PR163" s="78"/>
      <c r="PS163" s="78"/>
      <c r="PT163" s="78"/>
      <c r="PU163" s="78"/>
      <c r="PV163" s="78"/>
      <c r="PW163" s="78"/>
      <c r="PX163" s="78"/>
      <c r="PY163" s="78"/>
      <c r="PZ163" s="78"/>
      <c r="QA163" s="78"/>
      <c r="QB163" s="78"/>
      <c r="QC163" s="78"/>
      <c r="QD163" s="78"/>
      <c r="QE163" s="78"/>
      <c r="QF163" s="78"/>
      <c r="QG163" s="78"/>
      <c r="QH163" s="78"/>
      <c r="QI163" s="78"/>
      <c r="QJ163" s="78"/>
      <c r="QK163" s="78"/>
      <c r="QL163" s="78"/>
      <c r="QM163" s="78"/>
      <c r="QN163" s="78"/>
      <c r="QO163" s="78"/>
      <c r="QP163" s="78"/>
      <c r="QQ163" s="78"/>
      <c r="QR163" s="78"/>
      <c r="QS163" s="78"/>
      <c r="QT163" s="78"/>
      <c r="QU163" s="78"/>
      <c r="QV163" s="78"/>
      <c r="QW163" s="78"/>
      <c r="QX163" s="78"/>
      <c r="QY163" s="78"/>
      <c r="QZ163" s="78"/>
      <c r="RA163" s="78"/>
      <c r="RB163" s="78"/>
      <c r="RC163" s="78"/>
      <c r="RD163" s="78"/>
      <c r="RE163" s="78"/>
      <c r="RF163" s="78"/>
      <c r="RG163" s="78"/>
      <c r="RH163" s="78"/>
      <c r="RI163" s="78"/>
      <c r="RJ163" s="78"/>
      <c r="RK163" s="78"/>
      <c r="RL163" s="78"/>
      <c r="RM163" s="78"/>
      <c r="RN163" s="78"/>
      <c r="RO163" s="78"/>
      <c r="RP163" s="78"/>
      <c r="RQ163" s="78"/>
      <c r="RR163" s="78"/>
      <c r="RS163" s="78"/>
      <c r="RT163" s="78"/>
      <c r="RU163" s="78"/>
      <c r="RV163" s="78"/>
      <c r="RW163" s="78"/>
      <c r="RX163" s="78"/>
      <c r="RY163" s="78"/>
      <c r="RZ163" s="78"/>
      <c r="SA163" s="78"/>
      <c r="SB163" s="78"/>
      <c r="SC163" s="78"/>
      <c r="SD163" s="78"/>
      <c r="SE163" s="78"/>
      <c r="SF163" s="78"/>
      <c r="SG163" s="78"/>
      <c r="SH163" s="78"/>
      <c r="SI163" s="78"/>
      <c r="SJ163" s="78"/>
      <c r="SK163" s="78"/>
      <c r="SL163" s="78"/>
      <c r="SM163" s="78"/>
      <c r="SN163" s="78"/>
      <c r="SO163" s="78"/>
      <c r="SP163" s="78"/>
      <c r="SQ163" s="78"/>
      <c r="SR163" s="78"/>
      <c r="SS163" s="78"/>
      <c r="ST163" s="78"/>
      <c r="SU163" s="78"/>
      <c r="SV163" s="78"/>
      <c r="SW163" s="78"/>
      <c r="SX163" s="78"/>
      <c r="SY163" s="78"/>
      <c r="SZ163" s="78"/>
      <c r="TA163" s="78"/>
      <c r="TB163" s="78"/>
      <c r="TC163" s="78"/>
      <c r="TD163" s="78"/>
      <c r="TE163" s="78"/>
      <c r="TF163" s="78"/>
      <c r="TG163" s="78"/>
      <c r="TH163" s="78"/>
      <c r="TI163" s="78"/>
      <c r="TJ163" s="78"/>
      <c r="TK163" s="78"/>
      <c r="TL163" s="78"/>
      <c r="TM163" s="78"/>
      <c r="TN163" s="78"/>
      <c r="TO163" s="78"/>
      <c r="TP163" s="78"/>
      <c r="TQ163" s="78"/>
      <c r="TR163" s="78"/>
      <c r="TS163" s="78"/>
      <c r="TT163" s="78"/>
      <c r="TU163" s="78"/>
      <c r="TV163" s="78"/>
      <c r="TW163" s="78"/>
      <c r="TX163" s="78"/>
      <c r="TY163" s="78"/>
      <c r="TZ163" s="78"/>
      <c r="UA163" s="78"/>
      <c r="UB163" s="78"/>
      <c r="UC163" s="78"/>
      <c r="UD163" s="78"/>
      <c r="UE163" s="78"/>
      <c r="UF163" s="78"/>
      <c r="UG163" s="78"/>
      <c r="UH163" s="78"/>
      <c r="UI163" s="78"/>
      <c r="UJ163" s="78"/>
      <c r="UK163" s="78"/>
      <c r="UL163" s="78"/>
      <c r="UM163" s="78"/>
      <c r="UN163" s="78"/>
      <c r="UO163" s="78"/>
      <c r="UP163" s="78"/>
      <c r="UQ163" s="78"/>
      <c r="UR163" s="78"/>
      <c r="US163" s="78"/>
      <c r="UT163" s="78"/>
      <c r="UU163" s="78"/>
      <c r="UV163" s="78"/>
      <c r="UW163" s="78"/>
      <c r="UX163" s="78"/>
      <c r="UY163" s="78"/>
      <c r="UZ163" s="78"/>
      <c r="VA163" s="78"/>
      <c r="VB163" s="78"/>
      <c r="VC163" s="78"/>
      <c r="VD163" s="78"/>
      <c r="VE163" s="78"/>
      <c r="VF163" s="78"/>
      <c r="VG163" s="78"/>
      <c r="VH163" s="78"/>
      <c r="VI163" s="78"/>
      <c r="VJ163" s="78"/>
      <c r="VK163" s="78"/>
      <c r="VL163" s="78"/>
      <c r="VM163" s="78"/>
      <c r="VN163" s="78"/>
      <c r="VO163" s="78"/>
      <c r="VP163" s="78"/>
      <c r="VQ163" s="78"/>
      <c r="VR163" s="78"/>
      <c r="VS163" s="78"/>
      <c r="VT163" s="78"/>
      <c r="VU163" s="78"/>
      <c r="VV163" s="78"/>
      <c r="VW163" s="78"/>
      <c r="VX163" s="78"/>
      <c r="VY163" s="78"/>
      <c r="VZ163" s="78"/>
      <c r="WA163" s="78"/>
      <c r="WB163" s="78"/>
      <c r="WC163" s="78"/>
      <c r="WD163" s="78"/>
      <c r="WE163" s="78"/>
      <c r="WF163" s="78"/>
      <c r="WG163" s="78"/>
      <c r="WH163" s="78"/>
      <c r="WI163" s="78"/>
      <c r="WJ163" s="78"/>
      <c r="WK163" s="78"/>
      <c r="WL163" s="78"/>
      <c r="WM163" s="78"/>
      <c r="WN163" s="78"/>
      <c r="WO163" s="78"/>
      <c r="WP163" s="78"/>
      <c r="WQ163" s="78"/>
      <c r="WR163" s="78"/>
      <c r="WS163" s="78"/>
      <c r="WT163" s="78"/>
      <c r="WU163" s="78"/>
      <c r="WV163" s="78"/>
      <c r="WW163" s="78"/>
      <c r="WX163" s="78"/>
      <c r="WY163" s="78"/>
      <c r="WZ163" s="78"/>
      <c r="XA163" s="78"/>
      <c r="XB163" s="78"/>
      <c r="XC163" s="78"/>
      <c r="XD163" s="78"/>
      <c r="XE163" s="78"/>
      <c r="XF163" s="78"/>
      <c r="XG163" s="78"/>
      <c r="XH163" s="78"/>
      <c r="XI163" s="78"/>
      <c r="XJ163" s="78"/>
      <c r="XK163" s="78"/>
      <c r="XL163" s="78"/>
      <c r="XM163" s="78"/>
      <c r="XN163" s="78"/>
      <c r="XO163" s="78"/>
      <c r="XP163" s="78"/>
      <c r="XQ163" s="78"/>
      <c r="XR163" s="78"/>
      <c r="XS163" s="78"/>
      <c r="XT163" s="78"/>
      <c r="XU163" s="78"/>
      <c r="XV163" s="78"/>
      <c r="XW163" s="78"/>
      <c r="XX163" s="78"/>
      <c r="XY163" s="78"/>
      <c r="XZ163" s="78"/>
      <c r="YA163" s="78"/>
      <c r="YB163" s="78"/>
      <c r="YC163" s="78"/>
      <c r="YD163" s="78"/>
      <c r="YE163" s="78"/>
      <c r="YF163" s="78"/>
      <c r="YG163" s="78"/>
      <c r="YH163" s="78"/>
      <c r="YI163" s="78"/>
      <c r="YJ163" s="78"/>
      <c r="YK163" s="78"/>
      <c r="YL163" s="78"/>
      <c r="YM163" s="78"/>
      <c r="YN163" s="78"/>
      <c r="YO163" s="78"/>
      <c r="YP163" s="78"/>
      <c r="YQ163" s="78"/>
      <c r="YR163" s="78"/>
      <c r="YS163" s="78"/>
      <c r="YT163" s="78"/>
      <c r="YU163" s="78"/>
      <c r="YV163" s="78"/>
      <c r="YW163" s="78"/>
      <c r="YX163" s="78"/>
      <c r="YY163" s="78"/>
      <c r="YZ163" s="78"/>
      <c r="ZA163" s="78"/>
      <c r="ZB163" s="78"/>
      <c r="ZC163" s="78"/>
      <c r="ZD163" s="78"/>
      <c r="ZE163" s="78"/>
      <c r="ZF163" s="78"/>
      <c r="ZG163" s="78"/>
      <c r="ZH163" s="78"/>
      <c r="ZI163" s="78"/>
      <c r="ZJ163" s="78"/>
      <c r="ZK163" s="78"/>
      <c r="ZL163" s="78"/>
      <c r="ZM163" s="78"/>
      <c r="ZN163" s="78"/>
      <c r="ZO163" s="78"/>
      <c r="ZP163" s="78"/>
      <c r="ZQ163" s="78"/>
      <c r="ZR163" s="78"/>
      <c r="ZS163" s="78"/>
      <c r="ZT163" s="78"/>
      <c r="ZU163" s="78"/>
      <c r="ZV163" s="78"/>
      <c r="ZW163" s="78"/>
      <c r="ZX163" s="78"/>
      <c r="ZY163" s="78"/>
      <c r="ZZ163" s="78"/>
      <c r="AAA163" s="78"/>
      <c r="AAB163" s="78"/>
      <c r="AAC163" s="78"/>
      <c r="AAD163" s="78"/>
      <c r="AAE163" s="78"/>
      <c r="AAF163" s="78"/>
      <c r="AAG163" s="78"/>
      <c r="AAH163" s="78"/>
      <c r="AAI163" s="78"/>
      <c r="AAJ163" s="78"/>
      <c r="AAK163" s="78"/>
      <c r="AAL163" s="78"/>
      <c r="AAM163" s="78"/>
      <c r="AAN163" s="78"/>
      <c r="AAO163" s="78"/>
      <c r="AAP163" s="78"/>
      <c r="AAQ163" s="78"/>
      <c r="AAR163" s="78"/>
      <c r="AAS163" s="78"/>
      <c r="AAT163" s="78"/>
      <c r="AAU163" s="78"/>
      <c r="AAV163" s="78"/>
      <c r="AAW163" s="78"/>
      <c r="AAX163" s="78"/>
      <c r="AAY163" s="78"/>
      <c r="AAZ163" s="78"/>
      <c r="ABA163" s="78"/>
      <c r="ABB163" s="78"/>
      <c r="ABC163" s="78"/>
      <c r="ABD163" s="78"/>
      <c r="ABE163" s="78"/>
      <c r="ABF163" s="78"/>
      <c r="ABG163" s="78"/>
      <c r="ABH163" s="78"/>
      <c r="ABI163" s="78"/>
      <c r="ABJ163" s="78"/>
      <c r="ABK163" s="78"/>
      <c r="ABL163" s="78"/>
      <c r="ABM163" s="78"/>
      <c r="ABN163" s="78"/>
      <c r="ABO163" s="78"/>
      <c r="ABP163" s="78"/>
      <c r="ABQ163" s="78"/>
      <c r="ABR163" s="78"/>
      <c r="ABS163" s="78"/>
      <c r="ABT163" s="78"/>
      <c r="ABU163" s="78"/>
      <c r="ABV163" s="78"/>
      <c r="ABW163" s="78"/>
      <c r="ABX163" s="78"/>
      <c r="ABY163" s="78"/>
      <c r="ABZ163" s="78"/>
      <c r="ACA163" s="78"/>
      <c r="ACB163" s="78"/>
      <c r="ACC163" s="78"/>
      <c r="ACD163" s="78"/>
      <c r="ACE163" s="78"/>
      <c r="ACF163" s="78"/>
      <c r="ACG163" s="78"/>
      <c r="ACH163" s="78"/>
      <c r="ACI163" s="78"/>
      <c r="ACJ163" s="78"/>
      <c r="ACK163" s="78"/>
      <c r="ACL163" s="78"/>
      <c r="ACM163" s="78"/>
      <c r="ACN163" s="78"/>
      <c r="ACO163" s="78"/>
      <c r="ACP163" s="78"/>
      <c r="ACQ163" s="78"/>
      <c r="ACR163" s="78"/>
      <c r="ACS163" s="78"/>
      <c r="ACT163" s="78"/>
      <c r="ACU163" s="78"/>
      <c r="ACV163" s="78"/>
      <c r="ACW163" s="78"/>
      <c r="ACX163" s="78"/>
      <c r="ACY163" s="78"/>
      <c r="ACZ163" s="78"/>
      <c r="ADA163" s="78"/>
      <c r="ADB163" s="78"/>
      <c r="ADC163" s="78"/>
      <c r="ADD163" s="78"/>
      <c r="ADE163" s="78"/>
      <c r="ADF163" s="78"/>
      <c r="ADG163" s="78"/>
      <c r="ADH163" s="78"/>
      <c r="ADI163" s="78"/>
      <c r="ADJ163" s="78"/>
      <c r="ADK163" s="78"/>
      <c r="ADL163" s="78"/>
      <c r="ADM163" s="78"/>
      <c r="ADN163" s="78"/>
      <c r="ADO163" s="78"/>
      <c r="ADP163" s="78"/>
      <c r="ADQ163" s="78"/>
      <c r="ADR163" s="78"/>
      <c r="ADS163" s="78"/>
      <c r="ADT163" s="78"/>
      <c r="ADU163" s="78"/>
      <c r="ADV163" s="78"/>
      <c r="ADW163" s="78"/>
      <c r="ADX163" s="78"/>
      <c r="ADY163" s="78"/>
      <c r="ADZ163" s="78"/>
      <c r="AEA163" s="78"/>
      <c r="AEB163" s="78"/>
      <c r="AEC163" s="78"/>
      <c r="AED163" s="78"/>
      <c r="AEE163" s="78"/>
      <c r="AEF163" s="78"/>
      <c r="AEG163" s="78"/>
      <c r="AEH163" s="78"/>
      <c r="AEI163" s="78"/>
      <c r="AEJ163" s="78"/>
      <c r="AEK163" s="78"/>
      <c r="AEL163" s="78"/>
      <c r="AEM163" s="78"/>
      <c r="AEN163" s="78"/>
      <c r="AEO163" s="78"/>
      <c r="AEP163" s="78"/>
      <c r="AEQ163" s="78"/>
      <c r="AER163" s="78"/>
      <c r="AES163" s="78"/>
      <c r="AET163" s="78"/>
      <c r="AEU163" s="78"/>
      <c r="AEV163" s="78"/>
      <c r="AEW163" s="78"/>
      <c r="AEX163" s="78"/>
      <c r="AEY163" s="78"/>
      <c r="AEZ163" s="78"/>
      <c r="AFA163" s="78"/>
      <c r="AFB163" s="78"/>
      <c r="AFC163" s="78"/>
      <c r="AFD163" s="78"/>
      <c r="AFE163" s="78"/>
      <c r="AFF163" s="78"/>
      <c r="AFG163" s="78"/>
      <c r="AFH163" s="78"/>
      <c r="AFI163" s="78"/>
      <c r="AFJ163" s="78"/>
      <c r="AFK163" s="78"/>
      <c r="AFL163" s="78"/>
      <c r="AFM163" s="78"/>
      <c r="AFN163" s="78"/>
      <c r="AFO163" s="78"/>
      <c r="AFP163" s="78"/>
      <c r="AFQ163" s="78"/>
      <c r="AFR163" s="78"/>
      <c r="AFS163" s="78"/>
      <c r="AFT163" s="78"/>
      <c r="AFU163" s="78"/>
      <c r="AFV163" s="78"/>
      <c r="AFW163" s="78"/>
      <c r="AFX163" s="78"/>
      <c r="AFY163" s="78"/>
      <c r="AFZ163" s="78"/>
      <c r="AGA163" s="78"/>
      <c r="AGB163" s="78"/>
      <c r="AGC163" s="78"/>
      <c r="AGD163" s="78"/>
      <c r="AGE163" s="78"/>
      <c r="AGF163" s="78"/>
      <c r="AGG163" s="78"/>
      <c r="AGH163" s="78"/>
      <c r="AGI163" s="78"/>
      <c r="AGJ163" s="78"/>
      <c r="AGK163" s="78"/>
      <c r="AGL163" s="78"/>
      <c r="AGM163" s="78"/>
      <c r="AGN163" s="78"/>
      <c r="AGO163" s="78"/>
      <c r="AGP163" s="78"/>
      <c r="AGQ163" s="78"/>
      <c r="AGR163" s="78"/>
      <c r="AGS163" s="78"/>
      <c r="AGT163" s="78"/>
      <c r="AGU163" s="78"/>
      <c r="AGV163" s="78"/>
      <c r="AGW163" s="78"/>
      <c r="AGX163" s="78"/>
      <c r="AGY163" s="78"/>
      <c r="AGZ163" s="78"/>
      <c r="AHA163" s="78"/>
      <c r="AHB163" s="78"/>
      <c r="AHC163" s="78"/>
      <c r="AHD163" s="78"/>
      <c r="AHE163" s="78"/>
      <c r="AHF163" s="78"/>
      <c r="AHG163" s="78"/>
      <c r="AHH163" s="78"/>
      <c r="AHI163" s="78"/>
      <c r="AHJ163" s="78"/>
      <c r="AHK163" s="78"/>
      <c r="AHL163" s="78"/>
      <c r="AHM163" s="78"/>
      <c r="AHN163" s="78"/>
      <c r="AHO163" s="78"/>
      <c r="AHP163" s="78"/>
      <c r="AHQ163" s="78"/>
      <c r="AHR163" s="78"/>
      <c r="AHS163" s="78"/>
      <c r="AHT163" s="78"/>
      <c r="AHU163" s="78"/>
      <c r="AHV163" s="78"/>
      <c r="AHW163" s="78"/>
      <c r="AHX163" s="78"/>
      <c r="AHY163" s="78"/>
      <c r="AHZ163" s="78"/>
      <c r="AIA163" s="78"/>
      <c r="AIB163" s="78"/>
      <c r="AIC163" s="78"/>
      <c r="AID163" s="78"/>
      <c r="AIE163" s="78"/>
      <c r="AIF163" s="78"/>
      <c r="AIG163" s="78"/>
      <c r="AIH163" s="78"/>
      <c r="AII163" s="78"/>
      <c r="AIJ163" s="78"/>
      <c r="AIK163" s="78"/>
      <c r="AIL163" s="78"/>
      <c r="AIM163" s="78"/>
      <c r="AIN163" s="78"/>
      <c r="AIO163" s="78"/>
      <c r="AIP163" s="78"/>
      <c r="AIQ163" s="78"/>
      <c r="AIR163" s="78"/>
      <c r="AIS163" s="78"/>
      <c r="AIT163" s="78"/>
      <c r="AIU163" s="78"/>
      <c r="AIV163" s="78"/>
      <c r="AIW163" s="78"/>
      <c r="AIX163" s="78"/>
      <c r="AIY163" s="78"/>
      <c r="AIZ163" s="78"/>
      <c r="AJA163" s="78"/>
      <c r="AJB163" s="78"/>
      <c r="AJC163" s="78"/>
      <c r="AJD163" s="78"/>
      <c r="AJE163" s="78"/>
      <c r="AJF163" s="78"/>
      <c r="AJG163" s="78"/>
      <c r="AJH163" s="78"/>
      <c r="AJI163" s="78"/>
      <c r="AJJ163" s="78"/>
      <c r="AJK163" s="78"/>
      <c r="AJL163" s="78"/>
      <c r="AJM163" s="78"/>
      <c r="AJN163" s="78"/>
      <c r="AJO163" s="78"/>
      <c r="AJP163" s="78"/>
      <c r="AJQ163" s="78"/>
      <c r="AJR163" s="78"/>
      <c r="AJS163" s="78"/>
      <c r="AJT163" s="78"/>
      <c r="AJU163" s="78"/>
      <c r="AJV163" s="78"/>
      <c r="AJW163" s="78"/>
      <c r="AJX163" s="78"/>
      <c r="AJY163" s="78"/>
      <c r="AJZ163" s="78"/>
      <c r="AKA163" s="78"/>
      <c r="AKB163" s="78"/>
      <c r="AKC163" s="78"/>
      <c r="AKD163" s="78"/>
      <c r="AKE163" s="78"/>
      <c r="AKF163" s="78"/>
      <c r="AKG163" s="78"/>
      <c r="AKH163" s="78"/>
      <c r="AKI163" s="78"/>
      <c r="AKJ163" s="78"/>
      <c r="AKK163" s="78"/>
      <c r="AKL163" s="78"/>
      <c r="AKM163" s="78"/>
      <c r="AKN163" s="78"/>
      <c r="AKO163" s="78"/>
      <c r="AKP163" s="78"/>
      <c r="AKQ163" s="78"/>
      <c r="AKR163" s="78"/>
      <c r="AKS163" s="78"/>
      <c r="AKT163" s="78"/>
      <c r="AKU163" s="78"/>
      <c r="AKV163" s="78"/>
      <c r="AKW163" s="78"/>
      <c r="AKX163" s="78"/>
      <c r="AKY163" s="78"/>
      <c r="AKZ163" s="78"/>
      <c r="ALA163" s="78"/>
      <c r="ALB163" s="78"/>
      <c r="ALC163" s="78"/>
      <c r="ALD163" s="78"/>
      <c r="ALE163" s="78"/>
      <c r="ALF163" s="78"/>
      <c r="ALG163" s="78"/>
      <c r="ALH163" s="78"/>
      <c r="ALI163" s="78"/>
      <c r="ALJ163" s="78"/>
      <c r="ALK163" s="78"/>
      <c r="ALL163" s="78"/>
      <c r="ALM163" s="78"/>
      <c r="ALN163" s="78"/>
      <c r="ALO163" s="78"/>
      <c r="ALP163" s="78"/>
      <c r="ALQ163" s="78"/>
      <c r="ALR163" s="78"/>
      <c r="ALS163" s="78"/>
      <c r="ALT163" s="78"/>
      <c r="ALU163" s="78"/>
      <c r="ALV163" s="78"/>
      <c r="ALW163" s="78"/>
      <c r="ALX163" s="78"/>
      <c r="ALY163" s="78"/>
      <c r="ALZ163" s="78"/>
      <c r="AMA163" s="78"/>
      <c r="AMB163" s="78"/>
      <c r="AMC163" s="78"/>
      <c r="AMD163" s="78"/>
      <c r="AME163" s="78"/>
      <c r="AMF163" s="78"/>
      <c r="AMG163" s="78"/>
      <c r="AMH163" s="78"/>
      <c r="AMI163" s="78"/>
      <c r="AMJ163" s="78"/>
      <c r="AMK163" s="78"/>
    </row>
    <row r="164" spans="1:1025" s="79" customFormat="1" ht="41.25" customHeight="1">
      <c r="A164" s="72">
        <v>132</v>
      </c>
      <c r="B164" s="72">
        <v>23</v>
      </c>
      <c r="C164" s="62" t="s">
        <v>915</v>
      </c>
      <c r="D164" s="62" t="s">
        <v>107</v>
      </c>
      <c r="E164" s="62" t="s">
        <v>381</v>
      </c>
      <c r="F164" s="19"/>
      <c r="G164" s="62" t="s">
        <v>760</v>
      </c>
      <c r="H164" s="63">
        <v>36.799999999999997</v>
      </c>
      <c r="I164" s="63">
        <v>29.7</v>
      </c>
      <c r="J164" s="197">
        <v>1</v>
      </c>
      <c r="K164" s="62"/>
      <c r="L164" s="78"/>
      <c r="M164" s="92"/>
      <c r="N164" s="62" t="s">
        <v>929</v>
      </c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  <c r="DV164" s="78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78"/>
      <c r="EW164" s="78"/>
      <c r="EX164" s="78"/>
      <c r="EY164" s="78"/>
      <c r="EZ164" s="78"/>
      <c r="FA164" s="78"/>
      <c r="FB164" s="78"/>
      <c r="FC164" s="78"/>
      <c r="FD164" s="78"/>
      <c r="FE164" s="78"/>
      <c r="FF164" s="78"/>
      <c r="FG164" s="78"/>
      <c r="FH164" s="78"/>
      <c r="FI164" s="78"/>
      <c r="FJ164" s="78"/>
      <c r="FK164" s="78"/>
      <c r="FL164" s="78"/>
      <c r="FM164" s="78"/>
      <c r="FN164" s="78"/>
      <c r="FO164" s="78"/>
      <c r="FP164" s="78"/>
      <c r="FQ164" s="78"/>
      <c r="FR164" s="78"/>
      <c r="FS164" s="78"/>
      <c r="FT164" s="78"/>
      <c r="FU164" s="78"/>
      <c r="FV164" s="78"/>
      <c r="FW164" s="78"/>
      <c r="FX164" s="78"/>
      <c r="FY164" s="78"/>
      <c r="FZ164" s="78"/>
      <c r="GA164" s="78"/>
      <c r="GB164" s="78"/>
      <c r="GC164" s="78"/>
      <c r="GD164" s="78"/>
      <c r="GE164" s="78"/>
      <c r="GF164" s="78"/>
      <c r="GG164" s="78"/>
      <c r="GH164" s="78"/>
      <c r="GI164" s="78"/>
      <c r="GJ164" s="78"/>
      <c r="GK164" s="78"/>
      <c r="GL164" s="78"/>
      <c r="GM164" s="78"/>
      <c r="GN164" s="78"/>
      <c r="GO164" s="78"/>
      <c r="GP164" s="78"/>
      <c r="GQ164" s="78"/>
      <c r="GR164" s="78"/>
      <c r="GS164" s="78"/>
      <c r="GT164" s="78"/>
      <c r="GU164" s="78"/>
      <c r="GV164" s="78"/>
      <c r="GW164" s="78"/>
      <c r="GX164" s="78"/>
      <c r="GY164" s="78"/>
      <c r="GZ164" s="78"/>
      <c r="HA164" s="78"/>
      <c r="HB164" s="78"/>
      <c r="HC164" s="78"/>
      <c r="HD164" s="78"/>
      <c r="HE164" s="78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78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78"/>
      <c r="IK164" s="78"/>
      <c r="IL164" s="78"/>
      <c r="IM164" s="78"/>
      <c r="IN164" s="78"/>
      <c r="IO164" s="78"/>
      <c r="IP164" s="78"/>
      <c r="IQ164" s="78"/>
      <c r="IR164" s="78"/>
      <c r="IS164" s="78"/>
      <c r="IT164" s="78"/>
      <c r="IU164" s="78"/>
      <c r="IV164" s="78"/>
      <c r="IW164" s="78"/>
      <c r="IX164" s="78"/>
      <c r="IY164" s="78"/>
      <c r="IZ164" s="78"/>
      <c r="JA164" s="78"/>
      <c r="JB164" s="78"/>
      <c r="JC164" s="78"/>
      <c r="JD164" s="78"/>
      <c r="JE164" s="78"/>
      <c r="JF164" s="78"/>
      <c r="JG164" s="78"/>
      <c r="JH164" s="78"/>
      <c r="JI164" s="78"/>
      <c r="JJ164" s="78"/>
      <c r="JK164" s="78"/>
      <c r="JL164" s="78"/>
      <c r="JM164" s="78"/>
      <c r="JN164" s="78"/>
      <c r="JO164" s="78"/>
      <c r="JP164" s="78"/>
      <c r="JQ164" s="78"/>
      <c r="JR164" s="78"/>
      <c r="JS164" s="78"/>
      <c r="JT164" s="78"/>
      <c r="JU164" s="78"/>
      <c r="JV164" s="78"/>
      <c r="JW164" s="78"/>
      <c r="JX164" s="78"/>
      <c r="JY164" s="78"/>
      <c r="JZ164" s="78"/>
      <c r="KA164" s="78"/>
      <c r="KB164" s="78"/>
      <c r="KC164" s="78"/>
      <c r="KD164" s="78"/>
      <c r="KE164" s="78"/>
      <c r="KF164" s="78"/>
      <c r="KG164" s="78"/>
      <c r="KH164" s="78"/>
      <c r="KI164" s="78"/>
      <c r="KJ164" s="78"/>
      <c r="KK164" s="78"/>
      <c r="KL164" s="78"/>
      <c r="KM164" s="78"/>
      <c r="KN164" s="78"/>
      <c r="KO164" s="78"/>
      <c r="KP164" s="78"/>
      <c r="KQ164" s="78"/>
      <c r="KR164" s="78"/>
      <c r="KS164" s="78"/>
      <c r="KT164" s="78"/>
      <c r="KU164" s="78"/>
      <c r="KV164" s="78"/>
      <c r="KW164" s="78"/>
      <c r="KX164" s="78"/>
      <c r="KY164" s="78"/>
      <c r="KZ164" s="78"/>
      <c r="LA164" s="78"/>
      <c r="LB164" s="78"/>
      <c r="LC164" s="78"/>
      <c r="LD164" s="78"/>
      <c r="LE164" s="78"/>
      <c r="LF164" s="78"/>
      <c r="LG164" s="78"/>
      <c r="LH164" s="78"/>
      <c r="LI164" s="78"/>
      <c r="LJ164" s="78"/>
      <c r="LK164" s="78"/>
      <c r="LL164" s="78"/>
      <c r="LM164" s="78"/>
      <c r="LN164" s="78"/>
      <c r="LO164" s="78"/>
      <c r="LP164" s="78"/>
      <c r="LQ164" s="78"/>
      <c r="LR164" s="78"/>
      <c r="LS164" s="78"/>
      <c r="LT164" s="78"/>
      <c r="LU164" s="78"/>
      <c r="LV164" s="78"/>
      <c r="LW164" s="78"/>
      <c r="LX164" s="78"/>
      <c r="LY164" s="78"/>
      <c r="LZ164" s="78"/>
      <c r="MA164" s="78"/>
      <c r="MB164" s="78"/>
      <c r="MC164" s="78"/>
      <c r="MD164" s="78"/>
      <c r="ME164" s="78"/>
      <c r="MF164" s="78"/>
      <c r="MG164" s="78"/>
      <c r="MH164" s="78"/>
      <c r="MI164" s="78"/>
      <c r="MJ164" s="78"/>
      <c r="MK164" s="78"/>
      <c r="ML164" s="78"/>
      <c r="MM164" s="78"/>
      <c r="MN164" s="78"/>
      <c r="MO164" s="78"/>
      <c r="MP164" s="78"/>
      <c r="MQ164" s="78"/>
      <c r="MR164" s="78"/>
      <c r="MS164" s="78"/>
      <c r="MT164" s="78"/>
      <c r="MU164" s="78"/>
      <c r="MV164" s="78"/>
      <c r="MW164" s="78"/>
      <c r="MX164" s="78"/>
      <c r="MY164" s="78"/>
      <c r="MZ164" s="78"/>
      <c r="NA164" s="78"/>
      <c r="NB164" s="78"/>
      <c r="NC164" s="78"/>
      <c r="ND164" s="78"/>
      <c r="NE164" s="78"/>
      <c r="NF164" s="78"/>
      <c r="NG164" s="78"/>
      <c r="NH164" s="78"/>
      <c r="NI164" s="78"/>
      <c r="NJ164" s="78"/>
      <c r="NK164" s="78"/>
      <c r="NL164" s="78"/>
      <c r="NM164" s="78"/>
      <c r="NN164" s="78"/>
      <c r="NO164" s="78"/>
      <c r="NP164" s="78"/>
      <c r="NQ164" s="78"/>
      <c r="NR164" s="78"/>
      <c r="NS164" s="78"/>
      <c r="NT164" s="78"/>
      <c r="NU164" s="78"/>
      <c r="NV164" s="78"/>
      <c r="NW164" s="78"/>
      <c r="NX164" s="78"/>
      <c r="NY164" s="78"/>
      <c r="NZ164" s="78"/>
      <c r="OA164" s="78"/>
      <c r="OB164" s="78"/>
      <c r="OC164" s="78"/>
      <c r="OD164" s="78"/>
      <c r="OE164" s="78"/>
      <c r="OF164" s="78"/>
      <c r="OG164" s="78"/>
      <c r="OH164" s="78"/>
      <c r="OI164" s="78"/>
      <c r="OJ164" s="78"/>
      <c r="OK164" s="78"/>
      <c r="OL164" s="78"/>
      <c r="OM164" s="78"/>
      <c r="ON164" s="78"/>
      <c r="OO164" s="78"/>
      <c r="OP164" s="78"/>
      <c r="OQ164" s="78"/>
      <c r="OR164" s="78"/>
      <c r="OS164" s="78"/>
      <c r="OT164" s="78"/>
      <c r="OU164" s="78"/>
      <c r="OV164" s="78"/>
      <c r="OW164" s="78"/>
      <c r="OX164" s="78"/>
      <c r="OY164" s="78"/>
      <c r="OZ164" s="78"/>
      <c r="PA164" s="78"/>
      <c r="PB164" s="78"/>
      <c r="PC164" s="78"/>
      <c r="PD164" s="78"/>
      <c r="PE164" s="78"/>
      <c r="PF164" s="78"/>
      <c r="PG164" s="78"/>
      <c r="PH164" s="78"/>
      <c r="PI164" s="78"/>
      <c r="PJ164" s="78"/>
      <c r="PK164" s="78"/>
      <c r="PL164" s="78"/>
      <c r="PM164" s="78"/>
      <c r="PN164" s="78"/>
      <c r="PO164" s="78"/>
      <c r="PP164" s="78"/>
      <c r="PQ164" s="78"/>
      <c r="PR164" s="78"/>
      <c r="PS164" s="78"/>
      <c r="PT164" s="78"/>
      <c r="PU164" s="78"/>
      <c r="PV164" s="78"/>
      <c r="PW164" s="78"/>
      <c r="PX164" s="78"/>
      <c r="PY164" s="78"/>
      <c r="PZ164" s="78"/>
      <c r="QA164" s="78"/>
      <c r="QB164" s="78"/>
      <c r="QC164" s="78"/>
      <c r="QD164" s="78"/>
      <c r="QE164" s="78"/>
      <c r="QF164" s="78"/>
      <c r="QG164" s="78"/>
      <c r="QH164" s="78"/>
      <c r="QI164" s="78"/>
      <c r="QJ164" s="78"/>
      <c r="QK164" s="78"/>
      <c r="QL164" s="78"/>
      <c r="QM164" s="78"/>
      <c r="QN164" s="78"/>
      <c r="QO164" s="78"/>
      <c r="QP164" s="78"/>
      <c r="QQ164" s="78"/>
      <c r="QR164" s="78"/>
      <c r="QS164" s="78"/>
      <c r="QT164" s="78"/>
      <c r="QU164" s="78"/>
      <c r="QV164" s="78"/>
      <c r="QW164" s="78"/>
      <c r="QX164" s="78"/>
      <c r="QY164" s="78"/>
      <c r="QZ164" s="78"/>
      <c r="RA164" s="78"/>
      <c r="RB164" s="78"/>
      <c r="RC164" s="78"/>
      <c r="RD164" s="78"/>
      <c r="RE164" s="78"/>
      <c r="RF164" s="78"/>
      <c r="RG164" s="78"/>
      <c r="RH164" s="78"/>
      <c r="RI164" s="78"/>
      <c r="RJ164" s="78"/>
      <c r="RK164" s="78"/>
      <c r="RL164" s="78"/>
      <c r="RM164" s="78"/>
      <c r="RN164" s="78"/>
      <c r="RO164" s="78"/>
      <c r="RP164" s="78"/>
      <c r="RQ164" s="78"/>
      <c r="RR164" s="78"/>
      <c r="RS164" s="78"/>
      <c r="RT164" s="78"/>
      <c r="RU164" s="78"/>
      <c r="RV164" s="78"/>
      <c r="RW164" s="78"/>
      <c r="RX164" s="78"/>
      <c r="RY164" s="78"/>
      <c r="RZ164" s="78"/>
      <c r="SA164" s="78"/>
      <c r="SB164" s="78"/>
      <c r="SC164" s="78"/>
      <c r="SD164" s="78"/>
      <c r="SE164" s="78"/>
      <c r="SF164" s="78"/>
      <c r="SG164" s="78"/>
      <c r="SH164" s="78"/>
      <c r="SI164" s="78"/>
      <c r="SJ164" s="78"/>
      <c r="SK164" s="78"/>
      <c r="SL164" s="78"/>
      <c r="SM164" s="78"/>
      <c r="SN164" s="78"/>
      <c r="SO164" s="78"/>
      <c r="SP164" s="78"/>
      <c r="SQ164" s="78"/>
      <c r="SR164" s="78"/>
      <c r="SS164" s="78"/>
      <c r="ST164" s="78"/>
      <c r="SU164" s="78"/>
      <c r="SV164" s="78"/>
      <c r="SW164" s="78"/>
      <c r="SX164" s="78"/>
      <c r="SY164" s="78"/>
      <c r="SZ164" s="78"/>
      <c r="TA164" s="78"/>
      <c r="TB164" s="78"/>
      <c r="TC164" s="78"/>
      <c r="TD164" s="78"/>
      <c r="TE164" s="78"/>
      <c r="TF164" s="78"/>
      <c r="TG164" s="78"/>
      <c r="TH164" s="78"/>
      <c r="TI164" s="78"/>
      <c r="TJ164" s="78"/>
      <c r="TK164" s="78"/>
      <c r="TL164" s="78"/>
      <c r="TM164" s="78"/>
      <c r="TN164" s="78"/>
      <c r="TO164" s="78"/>
      <c r="TP164" s="78"/>
      <c r="TQ164" s="78"/>
      <c r="TR164" s="78"/>
      <c r="TS164" s="78"/>
      <c r="TT164" s="78"/>
      <c r="TU164" s="78"/>
      <c r="TV164" s="78"/>
      <c r="TW164" s="78"/>
      <c r="TX164" s="78"/>
      <c r="TY164" s="78"/>
      <c r="TZ164" s="78"/>
      <c r="UA164" s="78"/>
      <c r="UB164" s="78"/>
      <c r="UC164" s="78"/>
      <c r="UD164" s="78"/>
      <c r="UE164" s="78"/>
      <c r="UF164" s="78"/>
      <c r="UG164" s="78"/>
      <c r="UH164" s="78"/>
      <c r="UI164" s="78"/>
      <c r="UJ164" s="78"/>
      <c r="UK164" s="78"/>
      <c r="UL164" s="78"/>
      <c r="UM164" s="78"/>
      <c r="UN164" s="78"/>
      <c r="UO164" s="78"/>
      <c r="UP164" s="78"/>
      <c r="UQ164" s="78"/>
      <c r="UR164" s="78"/>
      <c r="US164" s="78"/>
      <c r="UT164" s="78"/>
      <c r="UU164" s="78"/>
      <c r="UV164" s="78"/>
      <c r="UW164" s="78"/>
      <c r="UX164" s="78"/>
      <c r="UY164" s="78"/>
      <c r="UZ164" s="78"/>
      <c r="VA164" s="78"/>
      <c r="VB164" s="78"/>
      <c r="VC164" s="78"/>
      <c r="VD164" s="78"/>
      <c r="VE164" s="78"/>
      <c r="VF164" s="78"/>
      <c r="VG164" s="78"/>
      <c r="VH164" s="78"/>
      <c r="VI164" s="78"/>
      <c r="VJ164" s="78"/>
      <c r="VK164" s="78"/>
      <c r="VL164" s="78"/>
      <c r="VM164" s="78"/>
      <c r="VN164" s="78"/>
      <c r="VO164" s="78"/>
      <c r="VP164" s="78"/>
      <c r="VQ164" s="78"/>
      <c r="VR164" s="78"/>
      <c r="VS164" s="78"/>
      <c r="VT164" s="78"/>
      <c r="VU164" s="78"/>
      <c r="VV164" s="78"/>
      <c r="VW164" s="78"/>
      <c r="VX164" s="78"/>
      <c r="VY164" s="78"/>
      <c r="VZ164" s="78"/>
      <c r="WA164" s="78"/>
      <c r="WB164" s="78"/>
      <c r="WC164" s="78"/>
      <c r="WD164" s="78"/>
      <c r="WE164" s="78"/>
      <c r="WF164" s="78"/>
      <c r="WG164" s="78"/>
      <c r="WH164" s="78"/>
      <c r="WI164" s="78"/>
      <c r="WJ164" s="78"/>
      <c r="WK164" s="78"/>
      <c r="WL164" s="78"/>
      <c r="WM164" s="78"/>
      <c r="WN164" s="78"/>
      <c r="WO164" s="78"/>
      <c r="WP164" s="78"/>
      <c r="WQ164" s="78"/>
      <c r="WR164" s="78"/>
      <c r="WS164" s="78"/>
      <c r="WT164" s="78"/>
      <c r="WU164" s="78"/>
      <c r="WV164" s="78"/>
      <c r="WW164" s="78"/>
      <c r="WX164" s="78"/>
      <c r="WY164" s="78"/>
      <c r="WZ164" s="78"/>
      <c r="XA164" s="78"/>
      <c r="XB164" s="78"/>
      <c r="XC164" s="78"/>
      <c r="XD164" s="78"/>
      <c r="XE164" s="78"/>
      <c r="XF164" s="78"/>
      <c r="XG164" s="78"/>
      <c r="XH164" s="78"/>
      <c r="XI164" s="78"/>
      <c r="XJ164" s="78"/>
      <c r="XK164" s="78"/>
      <c r="XL164" s="78"/>
      <c r="XM164" s="78"/>
      <c r="XN164" s="78"/>
      <c r="XO164" s="78"/>
      <c r="XP164" s="78"/>
      <c r="XQ164" s="78"/>
      <c r="XR164" s="78"/>
      <c r="XS164" s="78"/>
      <c r="XT164" s="78"/>
      <c r="XU164" s="78"/>
      <c r="XV164" s="78"/>
      <c r="XW164" s="78"/>
      <c r="XX164" s="78"/>
      <c r="XY164" s="78"/>
      <c r="XZ164" s="78"/>
      <c r="YA164" s="78"/>
      <c r="YB164" s="78"/>
      <c r="YC164" s="78"/>
      <c r="YD164" s="78"/>
      <c r="YE164" s="78"/>
      <c r="YF164" s="78"/>
      <c r="YG164" s="78"/>
      <c r="YH164" s="78"/>
      <c r="YI164" s="78"/>
      <c r="YJ164" s="78"/>
      <c r="YK164" s="78"/>
      <c r="YL164" s="78"/>
      <c r="YM164" s="78"/>
      <c r="YN164" s="78"/>
      <c r="YO164" s="78"/>
      <c r="YP164" s="78"/>
      <c r="YQ164" s="78"/>
      <c r="YR164" s="78"/>
      <c r="YS164" s="78"/>
      <c r="YT164" s="78"/>
      <c r="YU164" s="78"/>
      <c r="YV164" s="78"/>
      <c r="YW164" s="78"/>
      <c r="YX164" s="78"/>
      <c r="YY164" s="78"/>
      <c r="YZ164" s="78"/>
      <c r="ZA164" s="78"/>
      <c r="ZB164" s="78"/>
      <c r="ZC164" s="78"/>
      <c r="ZD164" s="78"/>
      <c r="ZE164" s="78"/>
      <c r="ZF164" s="78"/>
      <c r="ZG164" s="78"/>
      <c r="ZH164" s="78"/>
      <c r="ZI164" s="78"/>
      <c r="ZJ164" s="78"/>
      <c r="ZK164" s="78"/>
      <c r="ZL164" s="78"/>
      <c r="ZM164" s="78"/>
      <c r="ZN164" s="78"/>
      <c r="ZO164" s="78"/>
      <c r="ZP164" s="78"/>
      <c r="ZQ164" s="78"/>
      <c r="ZR164" s="78"/>
      <c r="ZS164" s="78"/>
      <c r="ZT164" s="78"/>
      <c r="ZU164" s="78"/>
      <c r="ZV164" s="78"/>
      <c r="ZW164" s="78"/>
      <c r="ZX164" s="78"/>
      <c r="ZY164" s="78"/>
      <c r="ZZ164" s="78"/>
      <c r="AAA164" s="78"/>
      <c r="AAB164" s="78"/>
      <c r="AAC164" s="78"/>
      <c r="AAD164" s="78"/>
      <c r="AAE164" s="78"/>
      <c r="AAF164" s="78"/>
      <c r="AAG164" s="78"/>
      <c r="AAH164" s="78"/>
      <c r="AAI164" s="78"/>
      <c r="AAJ164" s="78"/>
      <c r="AAK164" s="78"/>
      <c r="AAL164" s="78"/>
      <c r="AAM164" s="78"/>
      <c r="AAN164" s="78"/>
      <c r="AAO164" s="78"/>
      <c r="AAP164" s="78"/>
      <c r="AAQ164" s="78"/>
      <c r="AAR164" s="78"/>
      <c r="AAS164" s="78"/>
      <c r="AAT164" s="78"/>
      <c r="AAU164" s="78"/>
      <c r="AAV164" s="78"/>
      <c r="AAW164" s="78"/>
      <c r="AAX164" s="78"/>
      <c r="AAY164" s="78"/>
      <c r="AAZ164" s="78"/>
      <c r="ABA164" s="78"/>
      <c r="ABB164" s="78"/>
      <c r="ABC164" s="78"/>
      <c r="ABD164" s="78"/>
      <c r="ABE164" s="78"/>
      <c r="ABF164" s="78"/>
      <c r="ABG164" s="78"/>
      <c r="ABH164" s="78"/>
      <c r="ABI164" s="78"/>
      <c r="ABJ164" s="78"/>
      <c r="ABK164" s="78"/>
      <c r="ABL164" s="78"/>
      <c r="ABM164" s="78"/>
      <c r="ABN164" s="78"/>
      <c r="ABO164" s="78"/>
      <c r="ABP164" s="78"/>
      <c r="ABQ164" s="78"/>
      <c r="ABR164" s="78"/>
      <c r="ABS164" s="78"/>
      <c r="ABT164" s="78"/>
      <c r="ABU164" s="78"/>
      <c r="ABV164" s="78"/>
      <c r="ABW164" s="78"/>
      <c r="ABX164" s="78"/>
      <c r="ABY164" s="78"/>
      <c r="ABZ164" s="78"/>
      <c r="ACA164" s="78"/>
      <c r="ACB164" s="78"/>
      <c r="ACC164" s="78"/>
      <c r="ACD164" s="78"/>
      <c r="ACE164" s="78"/>
      <c r="ACF164" s="78"/>
      <c r="ACG164" s="78"/>
      <c r="ACH164" s="78"/>
      <c r="ACI164" s="78"/>
      <c r="ACJ164" s="78"/>
      <c r="ACK164" s="78"/>
      <c r="ACL164" s="78"/>
      <c r="ACM164" s="78"/>
      <c r="ACN164" s="78"/>
      <c r="ACO164" s="78"/>
      <c r="ACP164" s="78"/>
      <c r="ACQ164" s="78"/>
      <c r="ACR164" s="78"/>
      <c r="ACS164" s="78"/>
      <c r="ACT164" s="78"/>
      <c r="ACU164" s="78"/>
      <c r="ACV164" s="78"/>
      <c r="ACW164" s="78"/>
      <c r="ACX164" s="78"/>
      <c r="ACY164" s="78"/>
      <c r="ACZ164" s="78"/>
      <c r="ADA164" s="78"/>
      <c r="ADB164" s="78"/>
      <c r="ADC164" s="78"/>
      <c r="ADD164" s="78"/>
      <c r="ADE164" s="78"/>
      <c r="ADF164" s="78"/>
      <c r="ADG164" s="78"/>
      <c r="ADH164" s="78"/>
      <c r="ADI164" s="78"/>
      <c r="ADJ164" s="78"/>
      <c r="ADK164" s="78"/>
      <c r="ADL164" s="78"/>
      <c r="ADM164" s="78"/>
      <c r="ADN164" s="78"/>
      <c r="ADO164" s="78"/>
      <c r="ADP164" s="78"/>
      <c r="ADQ164" s="78"/>
      <c r="ADR164" s="78"/>
      <c r="ADS164" s="78"/>
      <c r="ADT164" s="78"/>
      <c r="ADU164" s="78"/>
      <c r="ADV164" s="78"/>
      <c r="ADW164" s="78"/>
      <c r="ADX164" s="78"/>
      <c r="ADY164" s="78"/>
      <c r="ADZ164" s="78"/>
      <c r="AEA164" s="78"/>
      <c r="AEB164" s="78"/>
      <c r="AEC164" s="78"/>
      <c r="AED164" s="78"/>
      <c r="AEE164" s="78"/>
      <c r="AEF164" s="78"/>
      <c r="AEG164" s="78"/>
      <c r="AEH164" s="78"/>
      <c r="AEI164" s="78"/>
      <c r="AEJ164" s="78"/>
      <c r="AEK164" s="78"/>
      <c r="AEL164" s="78"/>
      <c r="AEM164" s="78"/>
      <c r="AEN164" s="78"/>
      <c r="AEO164" s="78"/>
      <c r="AEP164" s="78"/>
      <c r="AEQ164" s="78"/>
      <c r="AER164" s="78"/>
      <c r="AES164" s="78"/>
      <c r="AET164" s="78"/>
      <c r="AEU164" s="78"/>
      <c r="AEV164" s="78"/>
      <c r="AEW164" s="78"/>
      <c r="AEX164" s="78"/>
      <c r="AEY164" s="78"/>
      <c r="AEZ164" s="78"/>
      <c r="AFA164" s="78"/>
      <c r="AFB164" s="78"/>
      <c r="AFC164" s="78"/>
      <c r="AFD164" s="78"/>
      <c r="AFE164" s="78"/>
      <c r="AFF164" s="78"/>
      <c r="AFG164" s="78"/>
      <c r="AFH164" s="78"/>
      <c r="AFI164" s="78"/>
      <c r="AFJ164" s="78"/>
      <c r="AFK164" s="78"/>
      <c r="AFL164" s="78"/>
      <c r="AFM164" s="78"/>
      <c r="AFN164" s="78"/>
      <c r="AFO164" s="78"/>
      <c r="AFP164" s="78"/>
      <c r="AFQ164" s="78"/>
      <c r="AFR164" s="78"/>
      <c r="AFS164" s="78"/>
      <c r="AFT164" s="78"/>
      <c r="AFU164" s="78"/>
      <c r="AFV164" s="78"/>
      <c r="AFW164" s="78"/>
      <c r="AFX164" s="78"/>
      <c r="AFY164" s="78"/>
      <c r="AFZ164" s="78"/>
      <c r="AGA164" s="78"/>
      <c r="AGB164" s="78"/>
      <c r="AGC164" s="78"/>
      <c r="AGD164" s="78"/>
      <c r="AGE164" s="78"/>
      <c r="AGF164" s="78"/>
      <c r="AGG164" s="78"/>
      <c r="AGH164" s="78"/>
      <c r="AGI164" s="78"/>
      <c r="AGJ164" s="78"/>
      <c r="AGK164" s="78"/>
      <c r="AGL164" s="78"/>
      <c r="AGM164" s="78"/>
      <c r="AGN164" s="78"/>
      <c r="AGO164" s="78"/>
      <c r="AGP164" s="78"/>
      <c r="AGQ164" s="78"/>
      <c r="AGR164" s="78"/>
      <c r="AGS164" s="78"/>
      <c r="AGT164" s="78"/>
      <c r="AGU164" s="78"/>
      <c r="AGV164" s="78"/>
      <c r="AGW164" s="78"/>
      <c r="AGX164" s="78"/>
      <c r="AGY164" s="78"/>
      <c r="AGZ164" s="78"/>
      <c r="AHA164" s="78"/>
      <c r="AHB164" s="78"/>
      <c r="AHC164" s="78"/>
      <c r="AHD164" s="78"/>
      <c r="AHE164" s="78"/>
      <c r="AHF164" s="78"/>
      <c r="AHG164" s="78"/>
      <c r="AHH164" s="78"/>
      <c r="AHI164" s="78"/>
      <c r="AHJ164" s="78"/>
      <c r="AHK164" s="78"/>
      <c r="AHL164" s="78"/>
      <c r="AHM164" s="78"/>
      <c r="AHN164" s="78"/>
      <c r="AHO164" s="78"/>
      <c r="AHP164" s="78"/>
      <c r="AHQ164" s="78"/>
      <c r="AHR164" s="78"/>
      <c r="AHS164" s="78"/>
      <c r="AHT164" s="78"/>
      <c r="AHU164" s="78"/>
      <c r="AHV164" s="78"/>
      <c r="AHW164" s="78"/>
      <c r="AHX164" s="78"/>
      <c r="AHY164" s="78"/>
      <c r="AHZ164" s="78"/>
      <c r="AIA164" s="78"/>
      <c r="AIB164" s="78"/>
      <c r="AIC164" s="78"/>
      <c r="AID164" s="78"/>
      <c r="AIE164" s="78"/>
      <c r="AIF164" s="78"/>
      <c r="AIG164" s="78"/>
      <c r="AIH164" s="78"/>
      <c r="AII164" s="78"/>
      <c r="AIJ164" s="78"/>
      <c r="AIK164" s="78"/>
      <c r="AIL164" s="78"/>
      <c r="AIM164" s="78"/>
      <c r="AIN164" s="78"/>
      <c r="AIO164" s="78"/>
      <c r="AIP164" s="78"/>
      <c r="AIQ164" s="78"/>
      <c r="AIR164" s="78"/>
      <c r="AIS164" s="78"/>
      <c r="AIT164" s="78"/>
      <c r="AIU164" s="78"/>
      <c r="AIV164" s="78"/>
      <c r="AIW164" s="78"/>
      <c r="AIX164" s="78"/>
      <c r="AIY164" s="78"/>
      <c r="AIZ164" s="78"/>
      <c r="AJA164" s="78"/>
      <c r="AJB164" s="78"/>
      <c r="AJC164" s="78"/>
      <c r="AJD164" s="78"/>
      <c r="AJE164" s="78"/>
      <c r="AJF164" s="78"/>
      <c r="AJG164" s="78"/>
      <c r="AJH164" s="78"/>
      <c r="AJI164" s="78"/>
      <c r="AJJ164" s="78"/>
      <c r="AJK164" s="78"/>
      <c r="AJL164" s="78"/>
      <c r="AJM164" s="78"/>
      <c r="AJN164" s="78"/>
      <c r="AJO164" s="78"/>
      <c r="AJP164" s="78"/>
      <c r="AJQ164" s="78"/>
      <c r="AJR164" s="78"/>
      <c r="AJS164" s="78"/>
      <c r="AJT164" s="78"/>
      <c r="AJU164" s="78"/>
      <c r="AJV164" s="78"/>
      <c r="AJW164" s="78"/>
      <c r="AJX164" s="78"/>
      <c r="AJY164" s="78"/>
      <c r="AJZ164" s="78"/>
      <c r="AKA164" s="78"/>
      <c r="AKB164" s="78"/>
      <c r="AKC164" s="78"/>
      <c r="AKD164" s="78"/>
      <c r="AKE164" s="78"/>
      <c r="AKF164" s="78"/>
      <c r="AKG164" s="78"/>
      <c r="AKH164" s="78"/>
      <c r="AKI164" s="78"/>
      <c r="AKJ164" s="78"/>
      <c r="AKK164" s="78"/>
      <c r="AKL164" s="78"/>
      <c r="AKM164" s="78"/>
      <c r="AKN164" s="78"/>
      <c r="AKO164" s="78"/>
      <c r="AKP164" s="78"/>
      <c r="AKQ164" s="78"/>
      <c r="AKR164" s="78"/>
      <c r="AKS164" s="78"/>
      <c r="AKT164" s="78"/>
      <c r="AKU164" s="78"/>
      <c r="AKV164" s="78"/>
      <c r="AKW164" s="78"/>
      <c r="AKX164" s="78"/>
      <c r="AKY164" s="78"/>
      <c r="AKZ164" s="78"/>
      <c r="ALA164" s="78"/>
      <c r="ALB164" s="78"/>
      <c r="ALC164" s="78"/>
      <c r="ALD164" s="78"/>
      <c r="ALE164" s="78"/>
      <c r="ALF164" s="78"/>
      <c r="ALG164" s="78"/>
      <c r="ALH164" s="78"/>
      <c r="ALI164" s="78"/>
      <c r="ALJ164" s="78"/>
      <c r="ALK164" s="78"/>
      <c r="ALL164" s="78"/>
      <c r="ALM164" s="78"/>
      <c r="ALN164" s="78"/>
      <c r="ALO164" s="78"/>
      <c r="ALP164" s="78"/>
      <c r="ALQ164" s="78"/>
      <c r="ALR164" s="78"/>
      <c r="ALS164" s="78"/>
      <c r="ALT164" s="78"/>
      <c r="ALU164" s="78"/>
      <c r="ALV164" s="78"/>
      <c r="ALW164" s="78"/>
      <c r="ALX164" s="78"/>
      <c r="ALY164" s="78"/>
      <c r="ALZ164" s="78"/>
      <c r="AMA164" s="78"/>
      <c r="AMB164" s="78"/>
      <c r="AMC164" s="78"/>
      <c r="AMD164" s="78"/>
      <c r="AME164" s="78"/>
      <c r="AMF164" s="78"/>
      <c r="AMG164" s="78"/>
      <c r="AMH164" s="78"/>
      <c r="AMI164" s="78"/>
      <c r="AMJ164" s="78"/>
      <c r="AMK164" s="78"/>
    </row>
    <row r="165" spans="1:1025" s="79" customFormat="1" ht="42.75" customHeight="1">
      <c r="A165" s="72">
        <v>133</v>
      </c>
      <c r="B165" s="72">
        <v>24</v>
      </c>
      <c r="C165" s="199" t="s">
        <v>916</v>
      </c>
      <c r="D165" s="62" t="s">
        <v>107</v>
      </c>
      <c r="E165" s="199" t="s">
        <v>917</v>
      </c>
      <c r="F165" s="19"/>
      <c r="G165" s="62" t="s">
        <v>918</v>
      </c>
      <c r="H165" s="63">
        <v>23.9</v>
      </c>
      <c r="I165" s="63">
        <v>23.9</v>
      </c>
      <c r="J165" s="197">
        <v>1</v>
      </c>
      <c r="K165" s="62"/>
      <c r="L165" s="78"/>
      <c r="M165" s="92"/>
      <c r="N165" s="66" t="s">
        <v>930</v>
      </c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  <c r="DV165" s="78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78"/>
      <c r="EW165" s="78"/>
      <c r="EX165" s="78"/>
      <c r="EY165" s="78"/>
      <c r="EZ165" s="78"/>
      <c r="FA165" s="78"/>
      <c r="FB165" s="78"/>
      <c r="FC165" s="78"/>
      <c r="FD165" s="78"/>
      <c r="FE165" s="78"/>
      <c r="FF165" s="78"/>
      <c r="FG165" s="78"/>
      <c r="FH165" s="78"/>
      <c r="FI165" s="78"/>
      <c r="FJ165" s="78"/>
      <c r="FK165" s="78"/>
      <c r="FL165" s="78"/>
      <c r="FM165" s="78"/>
      <c r="FN165" s="78"/>
      <c r="FO165" s="78"/>
      <c r="FP165" s="78"/>
      <c r="FQ165" s="78"/>
      <c r="FR165" s="78"/>
      <c r="FS165" s="78"/>
      <c r="FT165" s="78"/>
      <c r="FU165" s="78"/>
      <c r="FV165" s="78"/>
      <c r="FW165" s="78"/>
      <c r="FX165" s="78"/>
      <c r="FY165" s="78"/>
      <c r="FZ165" s="78"/>
      <c r="GA165" s="78"/>
      <c r="GB165" s="78"/>
      <c r="GC165" s="78"/>
      <c r="GD165" s="78"/>
      <c r="GE165" s="78"/>
      <c r="GF165" s="78"/>
      <c r="GG165" s="78"/>
      <c r="GH165" s="78"/>
      <c r="GI165" s="78"/>
      <c r="GJ165" s="78"/>
      <c r="GK165" s="78"/>
      <c r="GL165" s="78"/>
      <c r="GM165" s="78"/>
      <c r="GN165" s="78"/>
      <c r="GO165" s="78"/>
      <c r="GP165" s="78"/>
      <c r="GQ165" s="78"/>
      <c r="GR165" s="78"/>
      <c r="GS165" s="78"/>
      <c r="GT165" s="78"/>
      <c r="GU165" s="78"/>
      <c r="GV165" s="78"/>
      <c r="GW165" s="78"/>
      <c r="GX165" s="78"/>
      <c r="GY165" s="78"/>
      <c r="GZ165" s="78"/>
      <c r="HA165" s="78"/>
      <c r="HB165" s="78"/>
      <c r="HC165" s="78"/>
      <c r="HD165" s="78"/>
      <c r="HE165" s="78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78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78"/>
      <c r="IK165" s="78"/>
      <c r="IL165" s="78"/>
      <c r="IM165" s="78"/>
      <c r="IN165" s="78"/>
      <c r="IO165" s="78"/>
      <c r="IP165" s="78"/>
      <c r="IQ165" s="78"/>
      <c r="IR165" s="78"/>
      <c r="IS165" s="78"/>
      <c r="IT165" s="78"/>
      <c r="IU165" s="78"/>
      <c r="IV165" s="78"/>
      <c r="IW165" s="78"/>
      <c r="IX165" s="78"/>
      <c r="IY165" s="78"/>
      <c r="IZ165" s="78"/>
      <c r="JA165" s="78"/>
      <c r="JB165" s="78"/>
      <c r="JC165" s="78"/>
      <c r="JD165" s="78"/>
      <c r="JE165" s="78"/>
      <c r="JF165" s="78"/>
      <c r="JG165" s="78"/>
      <c r="JH165" s="78"/>
      <c r="JI165" s="78"/>
      <c r="JJ165" s="78"/>
      <c r="JK165" s="78"/>
      <c r="JL165" s="78"/>
      <c r="JM165" s="78"/>
      <c r="JN165" s="78"/>
      <c r="JO165" s="78"/>
      <c r="JP165" s="78"/>
      <c r="JQ165" s="78"/>
      <c r="JR165" s="78"/>
      <c r="JS165" s="78"/>
      <c r="JT165" s="78"/>
      <c r="JU165" s="78"/>
      <c r="JV165" s="78"/>
      <c r="JW165" s="78"/>
      <c r="JX165" s="78"/>
      <c r="JY165" s="78"/>
      <c r="JZ165" s="78"/>
      <c r="KA165" s="78"/>
      <c r="KB165" s="78"/>
      <c r="KC165" s="78"/>
      <c r="KD165" s="78"/>
      <c r="KE165" s="78"/>
      <c r="KF165" s="78"/>
      <c r="KG165" s="78"/>
      <c r="KH165" s="78"/>
      <c r="KI165" s="78"/>
      <c r="KJ165" s="78"/>
      <c r="KK165" s="78"/>
      <c r="KL165" s="78"/>
      <c r="KM165" s="78"/>
      <c r="KN165" s="78"/>
      <c r="KO165" s="78"/>
      <c r="KP165" s="78"/>
      <c r="KQ165" s="78"/>
      <c r="KR165" s="78"/>
      <c r="KS165" s="78"/>
      <c r="KT165" s="78"/>
      <c r="KU165" s="78"/>
      <c r="KV165" s="78"/>
      <c r="KW165" s="78"/>
      <c r="KX165" s="78"/>
      <c r="KY165" s="78"/>
      <c r="KZ165" s="78"/>
      <c r="LA165" s="78"/>
      <c r="LB165" s="78"/>
      <c r="LC165" s="78"/>
      <c r="LD165" s="78"/>
      <c r="LE165" s="78"/>
      <c r="LF165" s="78"/>
      <c r="LG165" s="78"/>
      <c r="LH165" s="78"/>
      <c r="LI165" s="78"/>
      <c r="LJ165" s="78"/>
      <c r="LK165" s="78"/>
      <c r="LL165" s="78"/>
      <c r="LM165" s="78"/>
      <c r="LN165" s="78"/>
      <c r="LO165" s="78"/>
      <c r="LP165" s="78"/>
      <c r="LQ165" s="78"/>
      <c r="LR165" s="78"/>
      <c r="LS165" s="78"/>
      <c r="LT165" s="78"/>
      <c r="LU165" s="78"/>
      <c r="LV165" s="78"/>
      <c r="LW165" s="78"/>
      <c r="LX165" s="78"/>
      <c r="LY165" s="78"/>
      <c r="LZ165" s="78"/>
      <c r="MA165" s="78"/>
      <c r="MB165" s="78"/>
      <c r="MC165" s="78"/>
      <c r="MD165" s="78"/>
      <c r="ME165" s="78"/>
      <c r="MF165" s="78"/>
      <c r="MG165" s="78"/>
      <c r="MH165" s="78"/>
      <c r="MI165" s="78"/>
      <c r="MJ165" s="78"/>
      <c r="MK165" s="78"/>
      <c r="ML165" s="78"/>
      <c r="MM165" s="78"/>
      <c r="MN165" s="78"/>
      <c r="MO165" s="78"/>
      <c r="MP165" s="78"/>
      <c r="MQ165" s="78"/>
      <c r="MR165" s="78"/>
      <c r="MS165" s="78"/>
      <c r="MT165" s="78"/>
      <c r="MU165" s="78"/>
      <c r="MV165" s="78"/>
      <c r="MW165" s="78"/>
      <c r="MX165" s="78"/>
      <c r="MY165" s="78"/>
      <c r="MZ165" s="78"/>
      <c r="NA165" s="78"/>
      <c r="NB165" s="78"/>
      <c r="NC165" s="78"/>
      <c r="ND165" s="78"/>
      <c r="NE165" s="78"/>
      <c r="NF165" s="78"/>
      <c r="NG165" s="78"/>
      <c r="NH165" s="78"/>
      <c r="NI165" s="78"/>
      <c r="NJ165" s="78"/>
      <c r="NK165" s="78"/>
      <c r="NL165" s="78"/>
      <c r="NM165" s="78"/>
      <c r="NN165" s="78"/>
      <c r="NO165" s="78"/>
      <c r="NP165" s="78"/>
      <c r="NQ165" s="78"/>
      <c r="NR165" s="78"/>
      <c r="NS165" s="78"/>
      <c r="NT165" s="78"/>
      <c r="NU165" s="78"/>
      <c r="NV165" s="78"/>
      <c r="NW165" s="78"/>
      <c r="NX165" s="78"/>
      <c r="NY165" s="78"/>
      <c r="NZ165" s="78"/>
      <c r="OA165" s="78"/>
      <c r="OB165" s="78"/>
      <c r="OC165" s="78"/>
      <c r="OD165" s="78"/>
      <c r="OE165" s="78"/>
      <c r="OF165" s="78"/>
      <c r="OG165" s="78"/>
      <c r="OH165" s="78"/>
      <c r="OI165" s="78"/>
      <c r="OJ165" s="78"/>
      <c r="OK165" s="78"/>
      <c r="OL165" s="78"/>
      <c r="OM165" s="78"/>
      <c r="ON165" s="78"/>
      <c r="OO165" s="78"/>
      <c r="OP165" s="78"/>
      <c r="OQ165" s="78"/>
      <c r="OR165" s="78"/>
      <c r="OS165" s="78"/>
      <c r="OT165" s="78"/>
      <c r="OU165" s="78"/>
      <c r="OV165" s="78"/>
      <c r="OW165" s="78"/>
      <c r="OX165" s="78"/>
      <c r="OY165" s="78"/>
      <c r="OZ165" s="78"/>
      <c r="PA165" s="78"/>
      <c r="PB165" s="78"/>
      <c r="PC165" s="78"/>
      <c r="PD165" s="78"/>
      <c r="PE165" s="78"/>
      <c r="PF165" s="78"/>
      <c r="PG165" s="78"/>
      <c r="PH165" s="78"/>
      <c r="PI165" s="78"/>
      <c r="PJ165" s="78"/>
      <c r="PK165" s="78"/>
      <c r="PL165" s="78"/>
      <c r="PM165" s="78"/>
      <c r="PN165" s="78"/>
      <c r="PO165" s="78"/>
      <c r="PP165" s="78"/>
      <c r="PQ165" s="78"/>
      <c r="PR165" s="78"/>
      <c r="PS165" s="78"/>
      <c r="PT165" s="78"/>
      <c r="PU165" s="78"/>
      <c r="PV165" s="78"/>
      <c r="PW165" s="78"/>
      <c r="PX165" s="78"/>
      <c r="PY165" s="78"/>
      <c r="PZ165" s="78"/>
      <c r="QA165" s="78"/>
      <c r="QB165" s="78"/>
      <c r="QC165" s="78"/>
      <c r="QD165" s="78"/>
      <c r="QE165" s="78"/>
      <c r="QF165" s="78"/>
      <c r="QG165" s="78"/>
      <c r="QH165" s="78"/>
      <c r="QI165" s="78"/>
      <c r="QJ165" s="78"/>
      <c r="QK165" s="78"/>
      <c r="QL165" s="78"/>
      <c r="QM165" s="78"/>
      <c r="QN165" s="78"/>
      <c r="QO165" s="78"/>
      <c r="QP165" s="78"/>
      <c r="QQ165" s="78"/>
      <c r="QR165" s="78"/>
      <c r="QS165" s="78"/>
      <c r="QT165" s="78"/>
      <c r="QU165" s="78"/>
      <c r="QV165" s="78"/>
      <c r="QW165" s="78"/>
      <c r="QX165" s="78"/>
      <c r="QY165" s="78"/>
      <c r="QZ165" s="78"/>
      <c r="RA165" s="78"/>
      <c r="RB165" s="78"/>
      <c r="RC165" s="78"/>
      <c r="RD165" s="78"/>
      <c r="RE165" s="78"/>
      <c r="RF165" s="78"/>
      <c r="RG165" s="78"/>
      <c r="RH165" s="78"/>
      <c r="RI165" s="78"/>
      <c r="RJ165" s="78"/>
      <c r="RK165" s="78"/>
      <c r="RL165" s="78"/>
      <c r="RM165" s="78"/>
      <c r="RN165" s="78"/>
      <c r="RO165" s="78"/>
      <c r="RP165" s="78"/>
      <c r="RQ165" s="78"/>
      <c r="RR165" s="78"/>
      <c r="RS165" s="78"/>
      <c r="RT165" s="78"/>
      <c r="RU165" s="78"/>
      <c r="RV165" s="78"/>
      <c r="RW165" s="78"/>
      <c r="RX165" s="78"/>
      <c r="RY165" s="78"/>
      <c r="RZ165" s="78"/>
      <c r="SA165" s="78"/>
      <c r="SB165" s="78"/>
      <c r="SC165" s="78"/>
      <c r="SD165" s="78"/>
      <c r="SE165" s="78"/>
      <c r="SF165" s="78"/>
      <c r="SG165" s="78"/>
      <c r="SH165" s="78"/>
      <c r="SI165" s="78"/>
      <c r="SJ165" s="78"/>
      <c r="SK165" s="78"/>
      <c r="SL165" s="78"/>
      <c r="SM165" s="78"/>
      <c r="SN165" s="78"/>
      <c r="SO165" s="78"/>
      <c r="SP165" s="78"/>
      <c r="SQ165" s="78"/>
      <c r="SR165" s="78"/>
      <c r="SS165" s="78"/>
      <c r="ST165" s="78"/>
      <c r="SU165" s="78"/>
      <c r="SV165" s="78"/>
      <c r="SW165" s="78"/>
      <c r="SX165" s="78"/>
      <c r="SY165" s="78"/>
      <c r="SZ165" s="78"/>
      <c r="TA165" s="78"/>
      <c r="TB165" s="78"/>
      <c r="TC165" s="78"/>
      <c r="TD165" s="78"/>
      <c r="TE165" s="78"/>
      <c r="TF165" s="78"/>
      <c r="TG165" s="78"/>
      <c r="TH165" s="78"/>
      <c r="TI165" s="78"/>
      <c r="TJ165" s="78"/>
      <c r="TK165" s="78"/>
      <c r="TL165" s="78"/>
      <c r="TM165" s="78"/>
      <c r="TN165" s="78"/>
      <c r="TO165" s="78"/>
      <c r="TP165" s="78"/>
      <c r="TQ165" s="78"/>
      <c r="TR165" s="78"/>
      <c r="TS165" s="78"/>
      <c r="TT165" s="78"/>
      <c r="TU165" s="78"/>
      <c r="TV165" s="78"/>
      <c r="TW165" s="78"/>
      <c r="TX165" s="78"/>
      <c r="TY165" s="78"/>
      <c r="TZ165" s="78"/>
      <c r="UA165" s="78"/>
      <c r="UB165" s="78"/>
      <c r="UC165" s="78"/>
      <c r="UD165" s="78"/>
      <c r="UE165" s="78"/>
      <c r="UF165" s="78"/>
      <c r="UG165" s="78"/>
      <c r="UH165" s="78"/>
      <c r="UI165" s="78"/>
      <c r="UJ165" s="78"/>
      <c r="UK165" s="78"/>
      <c r="UL165" s="78"/>
      <c r="UM165" s="78"/>
      <c r="UN165" s="78"/>
      <c r="UO165" s="78"/>
      <c r="UP165" s="78"/>
      <c r="UQ165" s="78"/>
      <c r="UR165" s="78"/>
      <c r="US165" s="78"/>
      <c r="UT165" s="78"/>
      <c r="UU165" s="78"/>
      <c r="UV165" s="78"/>
      <c r="UW165" s="78"/>
      <c r="UX165" s="78"/>
      <c r="UY165" s="78"/>
      <c r="UZ165" s="78"/>
      <c r="VA165" s="78"/>
      <c r="VB165" s="78"/>
      <c r="VC165" s="78"/>
      <c r="VD165" s="78"/>
      <c r="VE165" s="78"/>
      <c r="VF165" s="78"/>
      <c r="VG165" s="78"/>
      <c r="VH165" s="78"/>
      <c r="VI165" s="78"/>
      <c r="VJ165" s="78"/>
      <c r="VK165" s="78"/>
      <c r="VL165" s="78"/>
      <c r="VM165" s="78"/>
      <c r="VN165" s="78"/>
      <c r="VO165" s="78"/>
      <c r="VP165" s="78"/>
      <c r="VQ165" s="78"/>
      <c r="VR165" s="78"/>
      <c r="VS165" s="78"/>
      <c r="VT165" s="78"/>
      <c r="VU165" s="78"/>
      <c r="VV165" s="78"/>
      <c r="VW165" s="78"/>
      <c r="VX165" s="78"/>
      <c r="VY165" s="78"/>
      <c r="VZ165" s="78"/>
      <c r="WA165" s="78"/>
      <c r="WB165" s="78"/>
      <c r="WC165" s="78"/>
      <c r="WD165" s="78"/>
      <c r="WE165" s="78"/>
      <c r="WF165" s="78"/>
      <c r="WG165" s="78"/>
      <c r="WH165" s="78"/>
      <c r="WI165" s="78"/>
      <c r="WJ165" s="78"/>
      <c r="WK165" s="78"/>
      <c r="WL165" s="78"/>
      <c r="WM165" s="78"/>
      <c r="WN165" s="78"/>
      <c r="WO165" s="78"/>
      <c r="WP165" s="78"/>
      <c r="WQ165" s="78"/>
      <c r="WR165" s="78"/>
      <c r="WS165" s="78"/>
      <c r="WT165" s="78"/>
      <c r="WU165" s="78"/>
      <c r="WV165" s="78"/>
      <c r="WW165" s="78"/>
      <c r="WX165" s="78"/>
      <c r="WY165" s="78"/>
      <c r="WZ165" s="78"/>
      <c r="XA165" s="78"/>
      <c r="XB165" s="78"/>
      <c r="XC165" s="78"/>
      <c r="XD165" s="78"/>
      <c r="XE165" s="78"/>
      <c r="XF165" s="78"/>
      <c r="XG165" s="78"/>
      <c r="XH165" s="78"/>
      <c r="XI165" s="78"/>
      <c r="XJ165" s="78"/>
      <c r="XK165" s="78"/>
      <c r="XL165" s="78"/>
      <c r="XM165" s="78"/>
      <c r="XN165" s="78"/>
      <c r="XO165" s="78"/>
      <c r="XP165" s="78"/>
      <c r="XQ165" s="78"/>
      <c r="XR165" s="78"/>
      <c r="XS165" s="78"/>
      <c r="XT165" s="78"/>
      <c r="XU165" s="78"/>
      <c r="XV165" s="78"/>
      <c r="XW165" s="78"/>
      <c r="XX165" s="78"/>
      <c r="XY165" s="78"/>
      <c r="XZ165" s="78"/>
      <c r="YA165" s="78"/>
      <c r="YB165" s="78"/>
      <c r="YC165" s="78"/>
      <c r="YD165" s="78"/>
      <c r="YE165" s="78"/>
      <c r="YF165" s="78"/>
      <c r="YG165" s="78"/>
      <c r="YH165" s="78"/>
      <c r="YI165" s="78"/>
      <c r="YJ165" s="78"/>
      <c r="YK165" s="78"/>
      <c r="YL165" s="78"/>
      <c r="YM165" s="78"/>
      <c r="YN165" s="78"/>
      <c r="YO165" s="78"/>
      <c r="YP165" s="78"/>
      <c r="YQ165" s="78"/>
      <c r="YR165" s="78"/>
      <c r="YS165" s="78"/>
      <c r="YT165" s="78"/>
      <c r="YU165" s="78"/>
      <c r="YV165" s="78"/>
      <c r="YW165" s="78"/>
      <c r="YX165" s="78"/>
      <c r="YY165" s="78"/>
      <c r="YZ165" s="78"/>
      <c r="ZA165" s="78"/>
      <c r="ZB165" s="78"/>
      <c r="ZC165" s="78"/>
      <c r="ZD165" s="78"/>
      <c r="ZE165" s="78"/>
      <c r="ZF165" s="78"/>
      <c r="ZG165" s="78"/>
      <c r="ZH165" s="78"/>
      <c r="ZI165" s="78"/>
      <c r="ZJ165" s="78"/>
      <c r="ZK165" s="78"/>
      <c r="ZL165" s="78"/>
      <c r="ZM165" s="78"/>
      <c r="ZN165" s="78"/>
      <c r="ZO165" s="78"/>
      <c r="ZP165" s="78"/>
      <c r="ZQ165" s="78"/>
      <c r="ZR165" s="78"/>
      <c r="ZS165" s="78"/>
      <c r="ZT165" s="78"/>
      <c r="ZU165" s="78"/>
      <c r="ZV165" s="78"/>
      <c r="ZW165" s="78"/>
      <c r="ZX165" s="78"/>
      <c r="ZY165" s="78"/>
      <c r="ZZ165" s="78"/>
      <c r="AAA165" s="78"/>
      <c r="AAB165" s="78"/>
      <c r="AAC165" s="78"/>
      <c r="AAD165" s="78"/>
      <c r="AAE165" s="78"/>
      <c r="AAF165" s="78"/>
      <c r="AAG165" s="78"/>
      <c r="AAH165" s="78"/>
      <c r="AAI165" s="78"/>
      <c r="AAJ165" s="78"/>
      <c r="AAK165" s="78"/>
      <c r="AAL165" s="78"/>
      <c r="AAM165" s="78"/>
      <c r="AAN165" s="78"/>
      <c r="AAO165" s="78"/>
      <c r="AAP165" s="78"/>
      <c r="AAQ165" s="78"/>
      <c r="AAR165" s="78"/>
      <c r="AAS165" s="78"/>
      <c r="AAT165" s="78"/>
      <c r="AAU165" s="78"/>
      <c r="AAV165" s="78"/>
      <c r="AAW165" s="78"/>
      <c r="AAX165" s="78"/>
      <c r="AAY165" s="78"/>
      <c r="AAZ165" s="78"/>
      <c r="ABA165" s="78"/>
      <c r="ABB165" s="78"/>
      <c r="ABC165" s="78"/>
      <c r="ABD165" s="78"/>
      <c r="ABE165" s="78"/>
      <c r="ABF165" s="78"/>
      <c r="ABG165" s="78"/>
      <c r="ABH165" s="78"/>
      <c r="ABI165" s="78"/>
      <c r="ABJ165" s="78"/>
      <c r="ABK165" s="78"/>
      <c r="ABL165" s="78"/>
      <c r="ABM165" s="78"/>
      <c r="ABN165" s="78"/>
      <c r="ABO165" s="78"/>
      <c r="ABP165" s="78"/>
      <c r="ABQ165" s="78"/>
      <c r="ABR165" s="78"/>
      <c r="ABS165" s="78"/>
      <c r="ABT165" s="78"/>
      <c r="ABU165" s="78"/>
      <c r="ABV165" s="78"/>
      <c r="ABW165" s="78"/>
      <c r="ABX165" s="78"/>
      <c r="ABY165" s="78"/>
      <c r="ABZ165" s="78"/>
      <c r="ACA165" s="78"/>
      <c r="ACB165" s="78"/>
      <c r="ACC165" s="78"/>
      <c r="ACD165" s="78"/>
      <c r="ACE165" s="78"/>
      <c r="ACF165" s="78"/>
      <c r="ACG165" s="78"/>
      <c r="ACH165" s="78"/>
      <c r="ACI165" s="78"/>
      <c r="ACJ165" s="78"/>
      <c r="ACK165" s="78"/>
      <c r="ACL165" s="78"/>
      <c r="ACM165" s="78"/>
      <c r="ACN165" s="78"/>
      <c r="ACO165" s="78"/>
      <c r="ACP165" s="78"/>
      <c r="ACQ165" s="78"/>
      <c r="ACR165" s="78"/>
      <c r="ACS165" s="78"/>
      <c r="ACT165" s="78"/>
      <c r="ACU165" s="78"/>
      <c r="ACV165" s="78"/>
      <c r="ACW165" s="78"/>
      <c r="ACX165" s="78"/>
      <c r="ACY165" s="78"/>
      <c r="ACZ165" s="78"/>
      <c r="ADA165" s="78"/>
      <c r="ADB165" s="78"/>
      <c r="ADC165" s="78"/>
      <c r="ADD165" s="78"/>
      <c r="ADE165" s="78"/>
      <c r="ADF165" s="78"/>
      <c r="ADG165" s="78"/>
      <c r="ADH165" s="78"/>
      <c r="ADI165" s="78"/>
      <c r="ADJ165" s="78"/>
      <c r="ADK165" s="78"/>
      <c r="ADL165" s="78"/>
      <c r="ADM165" s="78"/>
      <c r="ADN165" s="78"/>
      <c r="ADO165" s="78"/>
      <c r="ADP165" s="78"/>
      <c r="ADQ165" s="78"/>
      <c r="ADR165" s="78"/>
      <c r="ADS165" s="78"/>
      <c r="ADT165" s="78"/>
      <c r="ADU165" s="78"/>
      <c r="ADV165" s="78"/>
      <c r="ADW165" s="78"/>
      <c r="ADX165" s="78"/>
      <c r="ADY165" s="78"/>
      <c r="ADZ165" s="78"/>
      <c r="AEA165" s="78"/>
      <c r="AEB165" s="78"/>
      <c r="AEC165" s="78"/>
      <c r="AED165" s="78"/>
      <c r="AEE165" s="78"/>
      <c r="AEF165" s="78"/>
      <c r="AEG165" s="78"/>
      <c r="AEH165" s="78"/>
      <c r="AEI165" s="78"/>
      <c r="AEJ165" s="78"/>
      <c r="AEK165" s="78"/>
      <c r="AEL165" s="78"/>
      <c r="AEM165" s="78"/>
      <c r="AEN165" s="78"/>
      <c r="AEO165" s="78"/>
      <c r="AEP165" s="78"/>
      <c r="AEQ165" s="78"/>
      <c r="AER165" s="78"/>
      <c r="AES165" s="78"/>
      <c r="AET165" s="78"/>
      <c r="AEU165" s="78"/>
      <c r="AEV165" s="78"/>
      <c r="AEW165" s="78"/>
      <c r="AEX165" s="78"/>
      <c r="AEY165" s="78"/>
      <c r="AEZ165" s="78"/>
      <c r="AFA165" s="78"/>
      <c r="AFB165" s="78"/>
      <c r="AFC165" s="78"/>
      <c r="AFD165" s="78"/>
      <c r="AFE165" s="78"/>
      <c r="AFF165" s="78"/>
      <c r="AFG165" s="78"/>
      <c r="AFH165" s="78"/>
      <c r="AFI165" s="78"/>
      <c r="AFJ165" s="78"/>
      <c r="AFK165" s="78"/>
      <c r="AFL165" s="78"/>
      <c r="AFM165" s="78"/>
      <c r="AFN165" s="78"/>
      <c r="AFO165" s="78"/>
      <c r="AFP165" s="78"/>
      <c r="AFQ165" s="78"/>
      <c r="AFR165" s="78"/>
      <c r="AFS165" s="78"/>
      <c r="AFT165" s="78"/>
      <c r="AFU165" s="78"/>
      <c r="AFV165" s="78"/>
      <c r="AFW165" s="78"/>
      <c r="AFX165" s="78"/>
      <c r="AFY165" s="78"/>
      <c r="AFZ165" s="78"/>
      <c r="AGA165" s="78"/>
      <c r="AGB165" s="78"/>
      <c r="AGC165" s="78"/>
      <c r="AGD165" s="78"/>
      <c r="AGE165" s="78"/>
      <c r="AGF165" s="78"/>
      <c r="AGG165" s="78"/>
      <c r="AGH165" s="78"/>
      <c r="AGI165" s="78"/>
      <c r="AGJ165" s="78"/>
      <c r="AGK165" s="78"/>
      <c r="AGL165" s="78"/>
      <c r="AGM165" s="78"/>
      <c r="AGN165" s="78"/>
      <c r="AGO165" s="78"/>
      <c r="AGP165" s="78"/>
      <c r="AGQ165" s="78"/>
      <c r="AGR165" s="78"/>
      <c r="AGS165" s="78"/>
      <c r="AGT165" s="78"/>
      <c r="AGU165" s="78"/>
      <c r="AGV165" s="78"/>
      <c r="AGW165" s="78"/>
      <c r="AGX165" s="78"/>
      <c r="AGY165" s="78"/>
      <c r="AGZ165" s="78"/>
      <c r="AHA165" s="78"/>
      <c r="AHB165" s="78"/>
      <c r="AHC165" s="78"/>
      <c r="AHD165" s="78"/>
      <c r="AHE165" s="78"/>
      <c r="AHF165" s="78"/>
      <c r="AHG165" s="78"/>
      <c r="AHH165" s="78"/>
      <c r="AHI165" s="78"/>
      <c r="AHJ165" s="78"/>
      <c r="AHK165" s="78"/>
      <c r="AHL165" s="78"/>
      <c r="AHM165" s="78"/>
      <c r="AHN165" s="78"/>
      <c r="AHO165" s="78"/>
      <c r="AHP165" s="78"/>
      <c r="AHQ165" s="78"/>
      <c r="AHR165" s="78"/>
      <c r="AHS165" s="78"/>
      <c r="AHT165" s="78"/>
      <c r="AHU165" s="78"/>
      <c r="AHV165" s="78"/>
      <c r="AHW165" s="78"/>
      <c r="AHX165" s="78"/>
      <c r="AHY165" s="78"/>
      <c r="AHZ165" s="78"/>
      <c r="AIA165" s="78"/>
      <c r="AIB165" s="78"/>
      <c r="AIC165" s="78"/>
      <c r="AID165" s="78"/>
      <c r="AIE165" s="78"/>
      <c r="AIF165" s="78"/>
      <c r="AIG165" s="78"/>
      <c r="AIH165" s="78"/>
      <c r="AII165" s="78"/>
      <c r="AIJ165" s="78"/>
      <c r="AIK165" s="78"/>
      <c r="AIL165" s="78"/>
      <c r="AIM165" s="78"/>
      <c r="AIN165" s="78"/>
      <c r="AIO165" s="78"/>
      <c r="AIP165" s="78"/>
      <c r="AIQ165" s="78"/>
      <c r="AIR165" s="78"/>
      <c r="AIS165" s="78"/>
      <c r="AIT165" s="78"/>
      <c r="AIU165" s="78"/>
      <c r="AIV165" s="78"/>
      <c r="AIW165" s="78"/>
      <c r="AIX165" s="78"/>
      <c r="AIY165" s="78"/>
      <c r="AIZ165" s="78"/>
      <c r="AJA165" s="78"/>
      <c r="AJB165" s="78"/>
      <c r="AJC165" s="78"/>
      <c r="AJD165" s="78"/>
      <c r="AJE165" s="78"/>
      <c r="AJF165" s="78"/>
      <c r="AJG165" s="78"/>
      <c r="AJH165" s="78"/>
      <c r="AJI165" s="78"/>
      <c r="AJJ165" s="78"/>
      <c r="AJK165" s="78"/>
      <c r="AJL165" s="78"/>
      <c r="AJM165" s="78"/>
      <c r="AJN165" s="78"/>
      <c r="AJO165" s="78"/>
      <c r="AJP165" s="78"/>
      <c r="AJQ165" s="78"/>
      <c r="AJR165" s="78"/>
      <c r="AJS165" s="78"/>
      <c r="AJT165" s="78"/>
      <c r="AJU165" s="78"/>
      <c r="AJV165" s="78"/>
      <c r="AJW165" s="78"/>
      <c r="AJX165" s="78"/>
      <c r="AJY165" s="78"/>
      <c r="AJZ165" s="78"/>
      <c r="AKA165" s="78"/>
      <c r="AKB165" s="78"/>
      <c r="AKC165" s="78"/>
      <c r="AKD165" s="78"/>
      <c r="AKE165" s="78"/>
      <c r="AKF165" s="78"/>
      <c r="AKG165" s="78"/>
      <c r="AKH165" s="78"/>
      <c r="AKI165" s="78"/>
      <c r="AKJ165" s="78"/>
      <c r="AKK165" s="78"/>
      <c r="AKL165" s="78"/>
      <c r="AKM165" s="78"/>
      <c r="AKN165" s="78"/>
      <c r="AKO165" s="78"/>
      <c r="AKP165" s="78"/>
      <c r="AKQ165" s="78"/>
      <c r="AKR165" s="78"/>
      <c r="AKS165" s="78"/>
      <c r="AKT165" s="78"/>
      <c r="AKU165" s="78"/>
      <c r="AKV165" s="78"/>
      <c r="AKW165" s="78"/>
      <c r="AKX165" s="78"/>
      <c r="AKY165" s="78"/>
      <c r="AKZ165" s="78"/>
      <c r="ALA165" s="78"/>
      <c r="ALB165" s="78"/>
      <c r="ALC165" s="78"/>
      <c r="ALD165" s="78"/>
      <c r="ALE165" s="78"/>
      <c r="ALF165" s="78"/>
      <c r="ALG165" s="78"/>
      <c r="ALH165" s="78"/>
      <c r="ALI165" s="78"/>
      <c r="ALJ165" s="78"/>
      <c r="ALK165" s="78"/>
      <c r="ALL165" s="78"/>
      <c r="ALM165" s="78"/>
      <c r="ALN165" s="78"/>
      <c r="ALO165" s="78"/>
      <c r="ALP165" s="78"/>
      <c r="ALQ165" s="78"/>
      <c r="ALR165" s="78"/>
      <c r="ALS165" s="78"/>
      <c r="ALT165" s="78"/>
      <c r="ALU165" s="78"/>
      <c r="ALV165" s="78"/>
      <c r="ALW165" s="78"/>
      <c r="ALX165" s="78"/>
      <c r="ALY165" s="78"/>
      <c r="ALZ165" s="78"/>
      <c r="AMA165" s="78"/>
      <c r="AMB165" s="78"/>
      <c r="AMC165" s="78"/>
      <c r="AMD165" s="78"/>
      <c r="AME165" s="78"/>
      <c r="AMF165" s="78"/>
      <c r="AMG165" s="78"/>
      <c r="AMH165" s="78"/>
      <c r="AMI165" s="78"/>
      <c r="AMJ165" s="78"/>
      <c r="AMK165" s="78"/>
    </row>
    <row r="166" spans="1:1025" s="79" customFormat="1" ht="42.75" customHeight="1">
      <c r="A166" s="72">
        <v>134</v>
      </c>
      <c r="B166" s="72">
        <v>25</v>
      </c>
      <c r="C166" s="66" t="s">
        <v>858</v>
      </c>
      <c r="D166" s="62" t="s">
        <v>107</v>
      </c>
      <c r="E166" s="66" t="s">
        <v>405</v>
      </c>
      <c r="F166" s="19"/>
      <c r="G166" s="62" t="s">
        <v>919</v>
      </c>
      <c r="H166" s="63">
        <v>10.5</v>
      </c>
      <c r="I166" s="63">
        <v>10.5</v>
      </c>
      <c r="J166" s="197">
        <v>1</v>
      </c>
      <c r="K166" s="137"/>
      <c r="L166" s="78"/>
      <c r="M166" s="92"/>
      <c r="N166" s="66" t="s">
        <v>931</v>
      </c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78"/>
      <c r="EW166" s="78"/>
      <c r="EX166" s="78"/>
      <c r="EY166" s="78"/>
      <c r="EZ166" s="78"/>
      <c r="FA166" s="78"/>
      <c r="FB166" s="78"/>
      <c r="FC166" s="78"/>
      <c r="FD166" s="78"/>
      <c r="FE166" s="78"/>
      <c r="FF166" s="78"/>
      <c r="FG166" s="78"/>
      <c r="FH166" s="78"/>
      <c r="FI166" s="78"/>
      <c r="FJ166" s="78"/>
      <c r="FK166" s="78"/>
      <c r="FL166" s="78"/>
      <c r="FM166" s="78"/>
      <c r="FN166" s="78"/>
      <c r="FO166" s="78"/>
      <c r="FP166" s="78"/>
      <c r="FQ166" s="78"/>
      <c r="FR166" s="78"/>
      <c r="FS166" s="78"/>
      <c r="FT166" s="78"/>
      <c r="FU166" s="78"/>
      <c r="FV166" s="78"/>
      <c r="FW166" s="78"/>
      <c r="FX166" s="78"/>
      <c r="FY166" s="78"/>
      <c r="FZ166" s="78"/>
      <c r="GA166" s="78"/>
      <c r="GB166" s="78"/>
      <c r="GC166" s="78"/>
      <c r="GD166" s="78"/>
      <c r="GE166" s="78"/>
      <c r="GF166" s="78"/>
      <c r="GG166" s="78"/>
      <c r="GH166" s="78"/>
      <c r="GI166" s="78"/>
      <c r="GJ166" s="78"/>
      <c r="GK166" s="78"/>
      <c r="GL166" s="78"/>
      <c r="GM166" s="78"/>
      <c r="GN166" s="78"/>
      <c r="GO166" s="78"/>
      <c r="GP166" s="78"/>
      <c r="GQ166" s="78"/>
      <c r="GR166" s="78"/>
      <c r="GS166" s="78"/>
      <c r="GT166" s="78"/>
      <c r="GU166" s="78"/>
      <c r="GV166" s="78"/>
      <c r="GW166" s="78"/>
      <c r="GX166" s="78"/>
      <c r="GY166" s="78"/>
      <c r="GZ166" s="78"/>
      <c r="HA166" s="78"/>
      <c r="HB166" s="78"/>
      <c r="HC166" s="78"/>
      <c r="HD166" s="78"/>
      <c r="HE166" s="78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78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78"/>
      <c r="IK166" s="78"/>
      <c r="IL166" s="78"/>
      <c r="IM166" s="78"/>
      <c r="IN166" s="78"/>
      <c r="IO166" s="78"/>
      <c r="IP166" s="78"/>
      <c r="IQ166" s="78"/>
      <c r="IR166" s="78"/>
      <c r="IS166" s="78"/>
      <c r="IT166" s="78"/>
      <c r="IU166" s="78"/>
      <c r="IV166" s="78"/>
      <c r="IW166" s="78"/>
      <c r="IX166" s="78"/>
      <c r="IY166" s="78"/>
      <c r="IZ166" s="78"/>
      <c r="JA166" s="78"/>
      <c r="JB166" s="78"/>
      <c r="JC166" s="78"/>
      <c r="JD166" s="78"/>
      <c r="JE166" s="78"/>
      <c r="JF166" s="78"/>
      <c r="JG166" s="78"/>
      <c r="JH166" s="78"/>
      <c r="JI166" s="78"/>
      <c r="JJ166" s="78"/>
      <c r="JK166" s="78"/>
      <c r="JL166" s="78"/>
      <c r="JM166" s="78"/>
      <c r="JN166" s="78"/>
      <c r="JO166" s="78"/>
      <c r="JP166" s="78"/>
      <c r="JQ166" s="78"/>
      <c r="JR166" s="78"/>
      <c r="JS166" s="78"/>
      <c r="JT166" s="78"/>
      <c r="JU166" s="78"/>
      <c r="JV166" s="78"/>
      <c r="JW166" s="78"/>
      <c r="JX166" s="78"/>
      <c r="JY166" s="78"/>
      <c r="JZ166" s="78"/>
      <c r="KA166" s="78"/>
      <c r="KB166" s="78"/>
      <c r="KC166" s="78"/>
      <c r="KD166" s="78"/>
      <c r="KE166" s="78"/>
      <c r="KF166" s="78"/>
      <c r="KG166" s="78"/>
      <c r="KH166" s="78"/>
      <c r="KI166" s="78"/>
      <c r="KJ166" s="78"/>
      <c r="KK166" s="78"/>
      <c r="KL166" s="78"/>
      <c r="KM166" s="78"/>
      <c r="KN166" s="78"/>
      <c r="KO166" s="78"/>
      <c r="KP166" s="78"/>
      <c r="KQ166" s="78"/>
      <c r="KR166" s="78"/>
      <c r="KS166" s="78"/>
      <c r="KT166" s="78"/>
      <c r="KU166" s="78"/>
      <c r="KV166" s="78"/>
      <c r="KW166" s="78"/>
      <c r="KX166" s="78"/>
      <c r="KY166" s="78"/>
      <c r="KZ166" s="78"/>
      <c r="LA166" s="78"/>
      <c r="LB166" s="78"/>
      <c r="LC166" s="78"/>
      <c r="LD166" s="78"/>
      <c r="LE166" s="78"/>
      <c r="LF166" s="78"/>
      <c r="LG166" s="78"/>
      <c r="LH166" s="78"/>
      <c r="LI166" s="78"/>
      <c r="LJ166" s="78"/>
      <c r="LK166" s="78"/>
      <c r="LL166" s="78"/>
      <c r="LM166" s="78"/>
      <c r="LN166" s="78"/>
      <c r="LO166" s="78"/>
      <c r="LP166" s="78"/>
      <c r="LQ166" s="78"/>
      <c r="LR166" s="78"/>
      <c r="LS166" s="78"/>
      <c r="LT166" s="78"/>
      <c r="LU166" s="78"/>
      <c r="LV166" s="78"/>
      <c r="LW166" s="78"/>
      <c r="LX166" s="78"/>
      <c r="LY166" s="78"/>
      <c r="LZ166" s="78"/>
      <c r="MA166" s="78"/>
      <c r="MB166" s="78"/>
      <c r="MC166" s="78"/>
      <c r="MD166" s="78"/>
      <c r="ME166" s="78"/>
      <c r="MF166" s="78"/>
      <c r="MG166" s="78"/>
      <c r="MH166" s="78"/>
      <c r="MI166" s="78"/>
      <c r="MJ166" s="78"/>
      <c r="MK166" s="78"/>
      <c r="ML166" s="78"/>
      <c r="MM166" s="78"/>
      <c r="MN166" s="78"/>
      <c r="MO166" s="78"/>
      <c r="MP166" s="78"/>
      <c r="MQ166" s="78"/>
      <c r="MR166" s="78"/>
      <c r="MS166" s="78"/>
      <c r="MT166" s="78"/>
      <c r="MU166" s="78"/>
      <c r="MV166" s="78"/>
      <c r="MW166" s="78"/>
      <c r="MX166" s="78"/>
      <c r="MY166" s="78"/>
      <c r="MZ166" s="78"/>
      <c r="NA166" s="78"/>
      <c r="NB166" s="78"/>
      <c r="NC166" s="78"/>
      <c r="ND166" s="78"/>
      <c r="NE166" s="78"/>
      <c r="NF166" s="78"/>
      <c r="NG166" s="78"/>
      <c r="NH166" s="78"/>
      <c r="NI166" s="78"/>
      <c r="NJ166" s="78"/>
      <c r="NK166" s="78"/>
      <c r="NL166" s="78"/>
      <c r="NM166" s="78"/>
      <c r="NN166" s="78"/>
      <c r="NO166" s="78"/>
      <c r="NP166" s="78"/>
      <c r="NQ166" s="78"/>
      <c r="NR166" s="78"/>
      <c r="NS166" s="78"/>
      <c r="NT166" s="78"/>
      <c r="NU166" s="78"/>
      <c r="NV166" s="78"/>
      <c r="NW166" s="78"/>
      <c r="NX166" s="78"/>
      <c r="NY166" s="78"/>
      <c r="NZ166" s="78"/>
      <c r="OA166" s="78"/>
      <c r="OB166" s="78"/>
      <c r="OC166" s="78"/>
      <c r="OD166" s="78"/>
      <c r="OE166" s="78"/>
      <c r="OF166" s="78"/>
      <c r="OG166" s="78"/>
      <c r="OH166" s="78"/>
      <c r="OI166" s="78"/>
      <c r="OJ166" s="78"/>
      <c r="OK166" s="78"/>
      <c r="OL166" s="78"/>
      <c r="OM166" s="78"/>
      <c r="ON166" s="78"/>
      <c r="OO166" s="78"/>
      <c r="OP166" s="78"/>
      <c r="OQ166" s="78"/>
      <c r="OR166" s="78"/>
      <c r="OS166" s="78"/>
      <c r="OT166" s="78"/>
      <c r="OU166" s="78"/>
      <c r="OV166" s="78"/>
      <c r="OW166" s="78"/>
      <c r="OX166" s="78"/>
      <c r="OY166" s="78"/>
      <c r="OZ166" s="78"/>
      <c r="PA166" s="78"/>
      <c r="PB166" s="78"/>
      <c r="PC166" s="78"/>
      <c r="PD166" s="78"/>
      <c r="PE166" s="78"/>
      <c r="PF166" s="78"/>
      <c r="PG166" s="78"/>
      <c r="PH166" s="78"/>
      <c r="PI166" s="78"/>
      <c r="PJ166" s="78"/>
      <c r="PK166" s="78"/>
      <c r="PL166" s="78"/>
      <c r="PM166" s="78"/>
      <c r="PN166" s="78"/>
      <c r="PO166" s="78"/>
      <c r="PP166" s="78"/>
      <c r="PQ166" s="78"/>
      <c r="PR166" s="78"/>
      <c r="PS166" s="78"/>
      <c r="PT166" s="78"/>
      <c r="PU166" s="78"/>
      <c r="PV166" s="78"/>
      <c r="PW166" s="78"/>
      <c r="PX166" s="78"/>
      <c r="PY166" s="78"/>
      <c r="PZ166" s="78"/>
      <c r="QA166" s="78"/>
      <c r="QB166" s="78"/>
      <c r="QC166" s="78"/>
      <c r="QD166" s="78"/>
      <c r="QE166" s="78"/>
      <c r="QF166" s="78"/>
      <c r="QG166" s="78"/>
      <c r="QH166" s="78"/>
      <c r="QI166" s="78"/>
      <c r="QJ166" s="78"/>
      <c r="QK166" s="78"/>
      <c r="QL166" s="78"/>
      <c r="QM166" s="78"/>
      <c r="QN166" s="78"/>
      <c r="QO166" s="78"/>
      <c r="QP166" s="78"/>
      <c r="QQ166" s="78"/>
      <c r="QR166" s="78"/>
      <c r="QS166" s="78"/>
      <c r="QT166" s="78"/>
      <c r="QU166" s="78"/>
      <c r="QV166" s="78"/>
      <c r="QW166" s="78"/>
      <c r="QX166" s="78"/>
      <c r="QY166" s="78"/>
      <c r="QZ166" s="78"/>
      <c r="RA166" s="78"/>
      <c r="RB166" s="78"/>
      <c r="RC166" s="78"/>
      <c r="RD166" s="78"/>
      <c r="RE166" s="78"/>
      <c r="RF166" s="78"/>
      <c r="RG166" s="78"/>
      <c r="RH166" s="78"/>
      <c r="RI166" s="78"/>
      <c r="RJ166" s="78"/>
      <c r="RK166" s="78"/>
      <c r="RL166" s="78"/>
      <c r="RM166" s="78"/>
      <c r="RN166" s="78"/>
      <c r="RO166" s="78"/>
      <c r="RP166" s="78"/>
      <c r="RQ166" s="78"/>
      <c r="RR166" s="78"/>
      <c r="RS166" s="78"/>
      <c r="RT166" s="78"/>
      <c r="RU166" s="78"/>
      <c r="RV166" s="78"/>
      <c r="RW166" s="78"/>
      <c r="RX166" s="78"/>
      <c r="RY166" s="78"/>
      <c r="RZ166" s="78"/>
      <c r="SA166" s="78"/>
      <c r="SB166" s="78"/>
      <c r="SC166" s="78"/>
      <c r="SD166" s="78"/>
      <c r="SE166" s="78"/>
      <c r="SF166" s="78"/>
      <c r="SG166" s="78"/>
      <c r="SH166" s="78"/>
      <c r="SI166" s="78"/>
      <c r="SJ166" s="78"/>
      <c r="SK166" s="78"/>
      <c r="SL166" s="78"/>
      <c r="SM166" s="78"/>
      <c r="SN166" s="78"/>
      <c r="SO166" s="78"/>
      <c r="SP166" s="78"/>
      <c r="SQ166" s="78"/>
      <c r="SR166" s="78"/>
      <c r="SS166" s="78"/>
      <c r="ST166" s="78"/>
      <c r="SU166" s="78"/>
      <c r="SV166" s="78"/>
      <c r="SW166" s="78"/>
      <c r="SX166" s="78"/>
      <c r="SY166" s="78"/>
      <c r="SZ166" s="78"/>
      <c r="TA166" s="78"/>
      <c r="TB166" s="78"/>
      <c r="TC166" s="78"/>
      <c r="TD166" s="78"/>
      <c r="TE166" s="78"/>
      <c r="TF166" s="78"/>
      <c r="TG166" s="78"/>
      <c r="TH166" s="78"/>
      <c r="TI166" s="78"/>
      <c r="TJ166" s="78"/>
      <c r="TK166" s="78"/>
      <c r="TL166" s="78"/>
      <c r="TM166" s="78"/>
      <c r="TN166" s="78"/>
      <c r="TO166" s="78"/>
      <c r="TP166" s="78"/>
      <c r="TQ166" s="78"/>
      <c r="TR166" s="78"/>
      <c r="TS166" s="78"/>
      <c r="TT166" s="78"/>
      <c r="TU166" s="78"/>
      <c r="TV166" s="78"/>
      <c r="TW166" s="78"/>
      <c r="TX166" s="78"/>
      <c r="TY166" s="78"/>
      <c r="TZ166" s="78"/>
      <c r="UA166" s="78"/>
      <c r="UB166" s="78"/>
      <c r="UC166" s="78"/>
      <c r="UD166" s="78"/>
      <c r="UE166" s="78"/>
      <c r="UF166" s="78"/>
      <c r="UG166" s="78"/>
      <c r="UH166" s="78"/>
      <c r="UI166" s="78"/>
      <c r="UJ166" s="78"/>
      <c r="UK166" s="78"/>
      <c r="UL166" s="78"/>
      <c r="UM166" s="78"/>
      <c r="UN166" s="78"/>
      <c r="UO166" s="78"/>
      <c r="UP166" s="78"/>
      <c r="UQ166" s="78"/>
      <c r="UR166" s="78"/>
      <c r="US166" s="78"/>
      <c r="UT166" s="78"/>
      <c r="UU166" s="78"/>
      <c r="UV166" s="78"/>
      <c r="UW166" s="78"/>
      <c r="UX166" s="78"/>
      <c r="UY166" s="78"/>
      <c r="UZ166" s="78"/>
      <c r="VA166" s="78"/>
      <c r="VB166" s="78"/>
      <c r="VC166" s="78"/>
      <c r="VD166" s="78"/>
      <c r="VE166" s="78"/>
      <c r="VF166" s="78"/>
      <c r="VG166" s="78"/>
      <c r="VH166" s="78"/>
      <c r="VI166" s="78"/>
      <c r="VJ166" s="78"/>
      <c r="VK166" s="78"/>
      <c r="VL166" s="78"/>
      <c r="VM166" s="78"/>
      <c r="VN166" s="78"/>
      <c r="VO166" s="78"/>
      <c r="VP166" s="78"/>
      <c r="VQ166" s="78"/>
      <c r="VR166" s="78"/>
      <c r="VS166" s="78"/>
      <c r="VT166" s="78"/>
      <c r="VU166" s="78"/>
      <c r="VV166" s="78"/>
      <c r="VW166" s="78"/>
      <c r="VX166" s="78"/>
      <c r="VY166" s="78"/>
      <c r="VZ166" s="78"/>
      <c r="WA166" s="78"/>
      <c r="WB166" s="78"/>
      <c r="WC166" s="78"/>
      <c r="WD166" s="78"/>
      <c r="WE166" s="78"/>
      <c r="WF166" s="78"/>
      <c r="WG166" s="78"/>
      <c r="WH166" s="78"/>
      <c r="WI166" s="78"/>
      <c r="WJ166" s="78"/>
      <c r="WK166" s="78"/>
      <c r="WL166" s="78"/>
      <c r="WM166" s="78"/>
      <c r="WN166" s="78"/>
      <c r="WO166" s="78"/>
      <c r="WP166" s="78"/>
      <c r="WQ166" s="78"/>
      <c r="WR166" s="78"/>
      <c r="WS166" s="78"/>
      <c r="WT166" s="78"/>
      <c r="WU166" s="78"/>
      <c r="WV166" s="78"/>
      <c r="WW166" s="78"/>
      <c r="WX166" s="78"/>
      <c r="WY166" s="78"/>
      <c r="WZ166" s="78"/>
      <c r="XA166" s="78"/>
      <c r="XB166" s="78"/>
      <c r="XC166" s="78"/>
      <c r="XD166" s="78"/>
      <c r="XE166" s="78"/>
      <c r="XF166" s="78"/>
      <c r="XG166" s="78"/>
      <c r="XH166" s="78"/>
      <c r="XI166" s="78"/>
      <c r="XJ166" s="78"/>
      <c r="XK166" s="78"/>
      <c r="XL166" s="78"/>
      <c r="XM166" s="78"/>
      <c r="XN166" s="78"/>
      <c r="XO166" s="78"/>
      <c r="XP166" s="78"/>
      <c r="XQ166" s="78"/>
      <c r="XR166" s="78"/>
      <c r="XS166" s="78"/>
      <c r="XT166" s="78"/>
      <c r="XU166" s="78"/>
      <c r="XV166" s="78"/>
      <c r="XW166" s="78"/>
      <c r="XX166" s="78"/>
      <c r="XY166" s="78"/>
      <c r="XZ166" s="78"/>
      <c r="YA166" s="78"/>
      <c r="YB166" s="78"/>
      <c r="YC166" s="78"/>
      <c r="YD166" s="78"/>
      <c r="YE166" s="78"/>
      <c r="YF166" s="78"/>
      <c r="YG166" s="78"/>
      <c r="YH166" s="78"/>
      <c r="YI166" s="78"/>
      <c r="YJ166" s="78"/>
      <c r="YK166" s="78"/>
      <c r="YL166" s="78"/>
      <c r="YM166" s="78"/>
      <c r="YN166" s="78"/>
      <c r="YO166" s="78"/>
      <c r="YP166" s="78"/>
      <c r="YQ166" s="78"/>
      <c r="YR166" s="78"/>
      <c r="YS166" s="78"/>
      <c r="YT166" s="78"/>
      <c r="YU166" s="78"/>
      <c r="YV166" s="78"/>
      <c r="YW166" s="78"/>
      <c r="YX166" s="78"/>
      <c r="YY166" s="78"/>
      <c r="YZ166" s="78"/>
      <c r="ZA166" s="78"/>
      <c r="ZB166" s="78"/>
      <c r="ZC166" s="78"/>
      <c r="ZD166" s="78"/>
      <c r="ZE166" s="78"/>
      <c r="ZF166" s="78"/>
      <c r="ZG166" s="78"/>
      <c r="ZH166" s="78"/>
      <c r="ZI166" s="78"/>
      <c r="ZJ166" s="78"/>
      <c r="ZK166" s="78"/>
      <c r="ZL166" s="78"/>
      <c r="ZM166" s="78"/>
      <c r="ZN166" s="78"/>
      <c r="ZO166" s="78"/>
      <c r="ZP166" s="78"/>
      <c r="ZQ166" s="78"/>
      <c r="ZR166" s="78"/>
      <c r="ZS166" s="78"/>
      <c r="ZT166" s="78"/>
      <c r="ZU166" s="78"/>
      <c r="ZV166" s="78"/>
      <c r="ZW166" s="78"/>
      <c r="ZX166" s="78"/>
      <c r="ZY166" s="78"/>
      <c r="ZZ166" s="78"/>
      <c r="AAA166" s="78"/>
      <c r="AAB166" s="78"/>
      <c r="AAC166" s="78"/>
      <c r="AAD166" s="78"/>
      <c r="AAE166" s="78"/>
      <c r="AAF166" s="78"/>
      <c r="AAG166" s="78"/>
      <c r="AAH166" s="78"/>
      <c r="AAI166" s="78"/>
      <c r="AAJ166" s="78"/>
      <c r="AAK166" s="78"/>
      <c r="AAL166" s="78"/>
      <c r="AAM166" s="78"/>
      <c r="AAN166" s="78"/>
      <c r="AAO166" s="78"/>
      <c r="AAP166" s="78"/>
      <c r="AAQ166" s="78"/>
      <c r="AAR166" s="78"/>
      <c r="AAS166" s="78"/>
      <c r="AAT166" s="78"/>
      <c r="AAU166" s="78"/>
      <c r="AAV166" s="78"/>
      <c r="AAW166" s="78"/>
      <c r="AAX166" s="78"/>
      <c r="AAY166" s="78"/>
      <c r="AAZ166" s="78"/>
      <c r="ABA166" s="78"/>
      <c r="ABB166" s="78"/>
      <c r="ABC166" s="78"/>
      <c r="ABD166" s="78"/>
      <c r="ABE166" s="78"/>
      <c r="ABF166" s="78"/>
      <c r="ABG166" s="78"/>
      <c r="ABH166" s="78"/>
      <c r="ABI166" s="78"/>
      <c r="ABJ166" s="78"/>
      <c r="ABK166" s="78"/>
      <c r="ABL166" s="78"/>
      <c r="ABM166" s="78"/>
      <c r="ABN166" s="78"/>
      <c r="ABO166" s="78"/>
      <c r="ABP166" s="78"/>
      <c r="ABQ166" s="78"/>
      <c r="ABR166" s="78"/>
      <c r="ABS166" s="78"/>
      <c r="ABT166" s="78"/>
      <c r="ABU166" s="78"/>
      <c r="ABV166" s="78"/>
      <c r="ABW166" s="78"/>
      <c r="ABX166" s="78"/>
      <c r="ABY166" s="78"/>
      <c r="ABZ166" s="78"/>
      <c r="ACA166" s="78"/>
      <c r="ACB166" s="78"/>
      <c r="ACC166" s="78"/>
      <c r="ACD166" s="78"/>
      <c r="ACE166" s="78"/>
      <c r="ACF166" s="78"/>
      <c r="ACG166" s="78"/>
      <c r="ACH166" s="78"/>
      <c r="ACI166" s="78"/>
      <c r="ACJ166" s="78"/>
      <c r="ACK166" s="78"/>
      <c r="ACL166" s="78"/>
      <c r="ACM166" s="78"/>
      <c r="ACN166" s="78"/>
      <c r="ACO166" s="78"/>
      <c r="ACP166" s="78"/>
      <c r="ACQ166" s="78"/>
      <c r="ACR166" s="78"/>
      <c r="ACS166" s="78"/>
      <c r="ACT166" s="78"/>
      <c r="ACU166" s="78"/>
      <c r="ACV166" s="78"/>
      <c r="ACW166" s="78"/>
      <c r="ACX166" s="78"/>
      <c r="ACY166" s="78"/>
      <c r="ACZ166" s="78"/>
      <c r="ADA166" s="78"/>
      <c r="ADB166" s="78"/>
      <c r="ADC166" s="78"/>
      <c r="ADD166" s="78"/>
      <c r="ADE166" s="78"/>
      <c r="ADF166" s="78"/>
      <c r="ADG166" s="78"/>
      <c r="ADH166" s="78"/>
      <c r="ADI166" s="78"/>
      <c r="ADJ166" s="78"/>
      <c r="ADK166" s="78"/>
      <c r="ADL166" s="78"/>
      <c r="ADM166" s="78"/>
      <c r="ADN166" s="78"/>
      <c r="ADO166" s="78"/>
      <c r="ADP166" s="78"/>
      <c r="ADQ166" s="78"/>
      <c r="ADR166" s="78"/>
      <c r="ADS166" s="78"/>
      <c r="ADT166" s="78"/>
      <c r="ADU166" s="78"/>
      <c r="ADV166" s="78"/>
      <c r="ADW166" s="78"/>
      <c r="ADX166" s="78"/>
      <c r="ADY166" s="78"/>
      <c r="ADZ166" s="78"/>
      <c r="AEA166" s="78"/>
      <c r="AEB166" s="78"/>
      <c r="AEC166" s="78"/>
      <c r="AED166" s="78"/>
      <c r="AEE166" s="78"/>
      <c r="AEF166" s="78"/>
      <c r="AEG166" s="78"/>
      <c r="AEH166" s="78"/>
      <c r="AEI166" s="78"/>
      <c r="AEJ166" s="78"/>
      <c r="AEK166" s="78"/>
      <c r="AEL166" s="78"/>
      <c r="AEM166" s="78"/>
      <c r="AEN166" s="78"/>
      <c r="AEO166" s="78"/>
      <c r="AEP166" s="78"/>
      <c r="AEQ166" s="78"/>
      <c r="AER166" s="78"/>
      <c r="AES166" s="78"/>
      <c r="AET166" s="78"/>
      <c r="AEU166" s="78"/>
      <c r="AEV166" s="78"/>
      <c r="AEW166" s="78"/>
      <c r="AEX166" s="78"/>
      <c r="AEY166" s="78"/>
      <c r="AEZ166" s="78"/>
      <c r="AFA166" s="78"/>
      <c r="AFB166" s="78"/>
      <c r="AFC166" s="78"/>
      <c r="AFD166" s="78"/>
      <c r="AFE166" s="78"/>
      <c r="AFF166" s="78"/>
      <c r="AFG166" s="78"/>
      <c r="AFH166" s="78"/>
      <c r="AFI166" s="78"/>
      <c r="AFJ166" s="78"/>
      <c r="AFK166" s="78"/>
      <c r="AFL166" s="78"/>
      <c r="AFM166" s="78"/>
      <c r="AFN166" s="78"/>
      <c r="AFO166" s="78"/>
      <c r="AFP166" s="78"/>
      <c r="AFQ166" s="78"/>
      <c r="AFR166" s="78"/>
      <c r="AFS166" s="78"/>
      <c r="AFT166" s="78"/>
      <c r="AFU166" s="78"/>
      <c r="AFV166" s="78"/>
      <c r="AFW166" s="78"/>
      <c r="AFX166" s="78"/>
      <c r="AFY166" s="78"/>
      <c r="AFZ166" s="78"/>
      <c r="AGA166" s="78"/>
      <c r="AGB166" s="78"/>
      <c r="AGC166" s="78"/>
      <c r="AGD166" s="78"/>
      <c r="AGE166" s="78"/>
      <c r="AGF166" s="78"/>
      <c r="AGG166" s="78"/>
      <c r="AGH166" s="78"/>
      <c r="AGI166" s="78"/>
      <c r="AGJ166" s="78"/>
      <c r="AGK166" s="78"/>
      <c r="AGL166" s="78"/>
      <c r="AGM166" s="78"/>
      <c r="AGN166" s="78"/>
      <c r="AGO166" s="78"/>
      <c r="AGP166" s="78"/>
      <c r="AGQ166" s="78"/>
      <c r="AGR166" s="78"/>
      <c r="AGS166" s="78"/>
      <c r="AGT166" s="78"/>
      <c r="AGU166" s="78"/>
      <c r="AGV166" s="78"/>
      <c r="AGW166" s="78"/>
      <c r="AGX166" s="78"/>
      <c r="AGY166" s="78"/>
      <c r="AGZ166" s="78"/>
      <c r="AHA166" s="78"/>
      <c r="AHB166" s="78"/>
      <c r="AHC166" s="78"/>
      <c r="AHD166" s="78"/>
      <c r="AHE166" s="78"/>
      <c r="AHF166" s="78"/>
      <c r="AHG166" s="78"/>
      <c r="AHH166" s="78"/>
      <c r="AHI166" s="78"/>
      <c r="AHJ166" s="78"/>
      <c r="AHK166" s="78"/>
      <c r="AHL166" s="78"/>
      <c r="AHM166" s="78"/>
      <c r="AHN166" s="78"/>
      <c r="AHO166" s="78"/>
      <c r="AHP166" s="78"/>
      <c r="AHQ166" s="78"/>
      <c r="AHR166" s="78"/>
      <c r="AHS166" s="78"/>
      <c r="AHT166" s="78"/>
      <c r="AHU166" s="78"/>
      <c r="AHV166" s="78"/>
      <c r="AHW166" s="78"/>
      <c r="AHX166" s="78"/>
      <c r="AHY166" s="78"/>
      <c r="AHZ166" s="78"/>
      <c r="AIA166" s="78"/>
      <c r="AIB166" s="78"/>
      <c r="AIC166" s="78"/>
      <c r="AID166" s="78"/>
      <c r="AIE166" s="78"/>
      <c r="AIF166" s="78"/>
      <c r="AIG166" s="78"/>
      <c r="AIH166" s="78"/>
      <c r="AII166" s="78"/>
      <c r="AIJ166" s="78"/>
      <c r="AIK166" s="78"/>
      <c r="AIL166" s="78"/>
      <c r="AIM166" s="78"/>
      <c r="AIN166" s="78"/>
      <c r="AIO166" s="78"/>
      <c r="AIP166" s="78"/>
      <c r="AIQ166" s="78"/>
      <c r="AIR166" s="78"/>
      <c r="AIS166" s="78"/>
      <c r="AIT166" s="78"/>
      <c r="AIU166" s="78"/>
      <c r="AIV166" s="78"/>
      <c r="AIW166" s="78"/>
      <c r="AIX166" s="78"/>
      <c r="AIY166" s="78"/>
      <c r="AIZ166" s="78"/>
      <c r="AJA166" s="78"/>
      <c r="AJB166" s="78"/>
      <c r="AJC166" s="78"/>
      <c r="AJD166" s="78"/>
      <c r="AJE166" s="78"/>
      <c r="AJF166" s="78"/>
      <c r="AJG166" s="78"/>
      <c r="AJH166" s="78"/>
      <c r="AJI166" s="78"/>
      <c r="AJJ166" s="78"/>
      <c r="AJK166" s="78"/>
      <c r="AJL166" s="78"/>
      <c r="AJM166" s="78"/>
      <c r="AJN166" s="78"/>
      <c r="AJO166" s="78"/>
      <c r="AJP166" s="78"/>
      <c r="AJQ166" s="78"/>
      <c r="AJR166" s="78"/>
      <c r="AJS166" s="78"/>
      <c r="AJT166" s="78"/>
      <c r="AJU166" s="78"/>
      <c r="AJV166" s="78"/>
      <c r="AJW166" s="78"/>
      <c r="AJX166" s="78"/>
      <c r="AJY166" s="78"/>
      <c r="AJZ166" s="78"/>
      <c r="AKA166" s="78"/>
      <c r="AKB166" s="78"/>
      <c r="AKC166" s="78"/>
      <c r="AKD166" s="78"/>
      <c r="AKE166" s="78"/>
      <c r="AKF166" s="78"/>
      <c r="AKG166" s="78"/>
      <c r="AKH166" s="78"/>
      <c r="AKI166" s="78"/>
      <c r="AKJ166" s="78"/>
      <c r="AKK166" s="78"/>
      <c r="AKL166" s="78"/>
      <c r="AKM166" s="78"/>
      <c r="AKN166" s="78"/>
      <c r="AKO166" s="78"/>
      <c r="AKP166" s="78"/>
      <c r="AKQ166" s="78"/>
      <c r="AKR166" s="78"/>
      <c r="AKS166" s="78"/>
      <c r="AKT166" s="78"/>
      <c r="AKU166" s="78"/>
      <c r="AKV166" s="78"/>
      <c r="AKW166" s="78"/>
      <c r="AKX166" s="78"/>
      <c r="AKY166" s="78"/>
      <c r="AKZ166" s="78"/>
      <c r="ALA166" s="78"/>
      <c r="ALB166" s="78"/>
      <c r="ALC166" s="78"/>
      <c r="ALD166" s="78"/>
      <c r="ALE166" s="78"/>
      <c r="ALF166" s="78"/>
      <c r="ALG166" s="78"/>
      <c r="ALH166" s="78"/>
      <c r="ALI166" s="78"/>
      <c r="ALJ166" s="78"/>
      <c r="ALK166" s="78"/>
      <c r="ALL166" s="78"/>
      <c r="ALM166" s="78"/>
      <c r="ALN166" s="78"/>
      <c r="ALO166" s="78"/>
      <c r="ALP166" s="78"/>
      <c r="ALQ166" s="78"/>
      <c r="ALR166" s="78"/>
      <c r="ALS166" s="78"/>
      <c r="ALT166" s="78"/>
      <c r="ALU166" s="78"/>
      <c r="ALV166" s="78"/>
      <c r="ALW166" s="78"/>
      <c r="ALX166" s="78"/>
      <c r="ALY166" s="78"/>
      <c r="ALZ166" s="78"/>
      <c r="AMA166" s="78"/>
      <c r="AMB166" s="78"/>
      <c r="AMC166" s="78"/>
      <c r="AMD166" s="78"/>
      <c r="AME166" s="78"/>
      <c r="AMF166" s="78"/>
      <c r="AMG166" s="78"/>
      <c r="AMH166" s="78"/>
      <c r="AMI166" s="78"/>
      <c r="AMJ166" s="78"/>
      <c r="AMK166" s="78"/>
    </row>
    <row r="167" spans="1:1025" s="79" customFormat="1" ht="42.75" customHeight="1">
      <c r="A167" s="72">
        <v>135</v>
      </c>
      <c r="B167" s="72">
        <v>26</v>
      </c>
      <c r="C167" s="66" t="s">
        <v>858</v>
      </c>
      <c r="D167" s="62" t="s">
        <v>107</v>
      </c>
      <c r="E167" s="199" t="s">
        <v>920</v>
      </c>
      <c r="F167" s="19"/>
      <c r="G167" s="62" t="s">
        <v>914</v>
      </c>
      <c r="H167" s="63">
        <v>16.2</v>
      </c>
      <c r="I167" s="63">
        <v>16.2</v>
      </c>
      <c r="J167" s="197">
        <v>1</v>
      </c>
      <c r="K167" s="96"/>
      <c r="L167" s="132"/>
      <c r="M167" s="93"/>
      <c r="N167" s="213" t="s">
        <v>932</v>
      </c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  <c r="DV167" s="78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78"/>
      <c r="EW167" s="78"/>
      <c r="EX167" s="78"/>
      <c r="EY167" s="78"/>
      <c r="EZ167" s="78"/>
      <c r="FA167" s="78"/>
      <c r="FB167" s="78"/>
      <c r="FC167" s="78"/>
      <c r="FD167" s="78"/>
      <c r="FE167" s="78"/>
      <c r="FF167" s="78"/>
      <c r="FG167" s="78"/>
      <c r="FH167" s="78"/>
      <c r="FI167" s="78"/>
      <c r="FJ167" s="78"/>
      <c r="FK167" s="78"/>
      <c r="FL167" s="78"/>
      <c r="FM167" s="78"/>
      <c r="FN167" s="78"/>
      <c r="FO167" s="78"/>
      <c r="FP167" s="78"/>
      <c r="FQ167" s="78"/>
      <c r="FR167" s="78"/>
      <c r="FS167" s="78"/>
      <c r="FT167" s="78"/>
      <c r="FU167" s="78"/>
      <c r="FV167" s="78"/>
      <c r="FW167" s="78"/>
      <c r="FX167" s="78"/>
      <c r="FY167" s="78"/>
      <c r="FZ167" s="78"/>
      <c r="GA167" s="78"/>
      <c r="GB167" s="78"/>
      <c r="GC167" s="78"/>
      <c r="GD167" s="78"/>
      <c r="GE167" s="78"/>
      <c r="GF167" s="78"/>
      <c r="GG167" s="78"/>
      <c r="GH167" s="78"/>
      <c r="GI167" s="78"/>
      <c r="GJ167" s="78"/>
      <c r="GK167" s="78"/>
      <c r="GL167" s="78"/>
      <c r="GM167" s="78"/>
      <c r="GN167" s="78"/>
      <c r="GO167" s="78"/>
      <c r="GP167" s="78"/>
      <c r="GQ167" s="78"/>
      <c r="GR167" s="78"/>
      <c r="GS167" s="78"/>
      <c r="GT167" s="78"/>
      <c r="GU167" s="78"/>
      <c r="GV167" s="78"/>
      <c r="GW167" s="78"/>
      <c r="GX167" s="78"/>
      <c r="GY167" s="78"/>
      <c r="GZ167" s="78"/>
      <c r="HA167" s="78"/>
      <c r="HB167" s="78"/>
      <c r="HC167" s="78"/>
      <c r="HD167" s="78"/>
      <c r="HE167" s="78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78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78"/>
      <c r="IK167" s="78"/>
      <c r="IL167" s="78"/>
      <c r="IM167" s="78"/>
      <c r="IN167" s="78"/>
      <c r="IO167" s="78"/>
      <c r="IP167" s="78"/>
      <c r="IQ167" s="78"/>
      <c r="IR167" s="78"/>
      <c r="IS167" s="78"/>
      <c r="IT167" s="78"/>
      <c r="IU167" s="78"/>
      <c r="IV167" s="78"/>
      <c r="IW167" s="78"/>
      <c r="IX167" s="78"/>
      <c r="IY167" s="78"/>
      <c r="IZ167" s="78"/>
      <c r="JA167" s="78"/>
      <c r="JB167" s="78"/>
      <c r="JC167" s="78"/>
      <c r="JD167" s="78"/>
      <c r="JE167" s="78"/>
      <c r="JF167" s="78"/>
      <c r="JG167" s="78"/>
      <c r="JH167" s="78"/>
      <c r="JI167" s="78"/>
      <c r="JJ167" s="78"/>
      <c r="JK167" s="78"/>
      <c r="JL167" s="78"/>
      <c r="JM167" s="78"/>
      <c r="JN167" s="78"/>
      <c r="JO167" s="78"/>
      <c r="JP167" s="78"/>
      <c r="JQ167" s="78"/>
      <c r="JR167" s="78"/>
      <c r="JS167" s="78"/>
      <c r="JT167" s="78"/>
      <c r="JU167" s="78"/>
      <c r="JV167" s="78"/>
      <c r="JW167" s="78"/>
      <c r="JX167" s="78"/>
      <c r="JY167" s="78"/>
      <c r="JZ167" s="78"/>
      <c r="KA167" s="78"/>
      <c r="KB167" s="78"/>
      <c r="KC167" s="78"/>
      <c r="KD167" s="78"/>
      <c r="KE167" s="78"/>
      <c r="KF167" s="78"/>
      <c r="KG167" s="78"/>
      <c r="KH167" s="78"/>
      <c r="KI167" s="78"/>
      <c r="KJ167" s="78"/>
      <c r="KK167" s="78"/>
      <c r="KL167" s="78"/>
      <c r="KM167" s="78"/>
      <c r="KN167" s="78"/>
      <c r="KO167" s="78"/>
      <c r="KP167" s="78"/>
      <c r="KQ167" s="78"/>
      <c r="KR167" s="78"/>
      <c r="KS167" s="78"/>
      <c r="KT167" s="78"/>
      <c r="KU167" s="78"/>
      <c r="KV167" s="78"/>
      <c r="KW167" s="78"/>
      <c r="KX167" s="78"/>
      <c r="KY167" s="78"/>
      <c r="KZ167" s="78"/>
      <c r="LA167" s="78"/>
      <c r="LB167" s="78"/>
      <c r="LC167" s="78"/>
      <c r="LD167" s="78"/>
      <c r="LE167" s="78"/>
      <c r="LF167" s="78"/>
      <c r="LG167" s="78"/>
      <c r="LH167" s="78"/>
      <c r="LI167" s="78"/>
      <c r="LJ167" s="78"/>
      <c r="LK167" s="78"/>
      <c r="LL167" s="78"/>
      <c r="LM167" s="78"/>
      <c r="LN167" s="78"/>
      <c r="LO167" s="78"/>
      <c r="LP167" s="78"/>
      <c r="LQ167" s="78"/>
      <c r="LR167" s="78"/>
      <c r="LS167" s="78"/>
      <c r="LT167" s="78"/>
      <c r="LU167" s="78"/>
      <c r="LV167" s="78"/>
      <c r="LW167" s="78"/>
      <c r="LX167" s="78"/>
      <c r="LY167" s="78"/>
      <c r="LZ167" s="78"/>
      <c r="MA167" s="78"/>
      <c r="MB167" s="78"/>
      <c r="MC167" s="78"/>
      <c r="MD167" s="78"/>
      <c r="ME167" s="78"/>
      <c r="MF167" s="78"/>
      <c r="MG167" s="78"/>
      <c r="MH167" s="78"/>
      <c r="MI167" s="78"/>
      <c r="MJ167" s="78"/>
      <c r="MK167" s="78"/>
      <c r="ML167" s="78"/>
      <c r="MM167" s="78"/>
      <c r="MN167" s="78"/>
      <c r="MO167" s="78"/>
      <c r="MP167" s="78"/>
      <c r="MQ167" s="78"/>
      <c r="MR167" s="78"/>
      <c r="MS167" s="78"/>
      <c r="MT167" s="78"/>
      <c r="MU167" s="78"/>
      <c r="MV167" s="78"/>
      <c r="MW167" s="78"/>
      <c r="MX167" s="78"/>
      <c r="MY167" s="78"/>
      <c r="MZ167" s="78"/>
      <c r="NA167" s="78"/>
      <c r="NB167" s="78"/>
      <c r="NC167" s="78"/>
      <c r="ND167" s="78"/>
      <c r="NE167" s="78"/>
      <c r="NF167" s="78"/>
      <c r="NG167" s="78"/>
      <c r="NH167" s="78"/>
      <c r="NI167" s="78"/>
      <c r="NJ167" s="78"/>
      <c r="NK167" s="78"/>
      <c r="NL167" s="78"/>
      <c r="NM167" s="78"/>
      <c r="NN167" s="78"/>
      <c r="NO167" s="78"/>
      <c r="NP167" s="78"/>
      <c r="NQ167" s="78"/>
      <c r="NR167" s="78"/>
      <c r="NS167" s="78"/>
      <c r="NT167" s="78"/>
      <c r="NU167" s="78"/>
      <c r="NV167" s="78"/>
      <c r="NW167" s="78"/>
      <c r="NX167" s="78"/>
      <c r="NY167" s="78"/>
      <c r="NZ167" s="78"/>
      <c r="OA167" s="78"/>
      <c r="OB167" s="78"/>
      <c r="OC167" s="78"/>
      <c r="OD167" s="78"/>
      <c r="OE167" s="78"/>
      <c r="OF167" s="78"/>
      <c r="OG167" s="78"/>
      <c r="OH167" s="78"/>
      <c r="OI167" s="78"/>
      <c r="OJ167" s="78"/>
      <c r="OK167" s="78"/>
      <c r="OL167" s="78"/>
      <c r="OM167" s="78"/>
      <c r="ON167" s="78"/>
      <c r="OO167" s="78"/>
      <c r="OP167" s="78"/>
      <c r="OQ167" s="78"/>
      <c r="OR167" s="78"/>
      <c r="OS167" s="78"/>
      <c r="OT167" s="78"/>
      <c r="OU167" s="78"/>
      <c r="OV167" s="78"/>
      <c r="OW167" s="78"/>
      <c r="OX167" s="78"/>
      <c r="OY167" s="78"/>
      <c r="OZ167" s="78"/>
      <c r="PA167" s="78"/>
      <c r="PB167" s="78"/>
      <c r="PC167" s="78"/>
      <c r="PD167" s="78"/>
      <c r="PE167" s="78"/>
      <c r="PF167" s="78"/>
      <c r="PG167" s="78"/>
      <c r="PH167" s="78"/>
      <c r="PI167" s="78"/>
      <c r="PJ167" s="78"/>
      <c r="PK167" s="78"/>
      <c r="PL167" s="78"/>
      <c r="PM167" s="78"/>
      <c r="PN167" s="78"/>
      <c r="PO167" s="78"/>
      <c r="PP167" s="78"/>
      <c r="PQ167" s="78"/>
      <c r="PR167" s="78"/>
      <c r="PS167" s="78"/>
      <c r="PT167" s="78"/>
      <c r="PU167" s="78"/>
      <c r="PV167" s="78"/>
      <c r="PW167" s="78"/>
      <c r="PX167" s="78"/>
      <c r="PY167" s="78"/>
      <c r="PZ167" s="78"/>
      <c r="QA167" s="78"/>
      <c r="QB167" s="78"/>
      <c r="QC167" s="78"/>
      <c r="QD167" s="78"/>
      <c r="QE167" s="78"/>
      <c r="QF167" s="78"/>
      <c r="QG167" s="78"/>
      <c r="QH167" s="78"/>
      <c r="QI167" s="78"/>
      <c r="QJ167" s="78"/>
      <c r="QK167" s="78"/>
      <c r="QL167" s="78"/>
      <c r="QM167" s="78"/>
      <c r="QN167" s="78"/>
      <c r="QO167" s="78"/>
      <c r="QP167" s="78"/>
      <c r="QQ167" s="78"/>
      <c r="QR167" s="78"/>
      <c r="QS167" s="78"/>
      <c r="QT167" s="78"/>
      <c r="QU167" s="78"/>
      <c r="QV167" s="78"/>
      <c r="QW167" s="78"/>
      <c r="QX167" s="78"/>
      <c r="QY167" s="78"/>
      <c r="QZ167" s="78"/>
      <c r="RA167" s="78"/>
      <c r="RB167" s="78"/>
      <c r="RC167" s="78"/>
      <c r="RD167" s="78"/>
      <c r="RE167" s="78"/>
      <c r="RF167" s="78"/>
      <c r="RG167" s="78"/>
      <c r="RH167" s="78"/>
      <c r="RI167" s="78"/>
      <c r="RJ167" s="78"/>
      <c r="RK167" s="78"/>
      <c r="RL167" s="78"/>
      <c r="RM167" s="78"/>
      <c r="RN167" s="78"/>
      <c r="RO167" s="78"/>
      <c r="RP167" s="78"/>
      <c r="RQ167" s="78"/>
      <c r="RR167" s="78"/>
      <c r="RS167" s="78"/>
      <c r="RT167" s="78"/>
      <c r="RU167" s="78"/>
      <c r="RV167" s="78"/>
      <c r="RW167" s="78"/>
      <c r="RX167" s="78"/>
      <c r="RY167" s="78"/>
      <c r="RZ167" s="78"/>
      <c r="SA167" s="78"/>
      <c r="SB167" s="78"/>
      <c r="SC167" s="78"/>
      <c r="SD167" s="78"/>
      <c r="SE167" s="78"/>
      <c r="SF167" s="78"/>
      <c r="SG167" s="78"/>
      <c r="SH167" s="78"/>
      <c r="SI167" s="78"/>
      <c r="SJ167" s="78"/>
      <c r="SK167" s="78"/>
      <c r="SL167" s="78"/>
      <c r="SM167" s="78"/>
      <c r="SN167" s="78"/>
      <c r="SO167" s="78"/>
      <c r="SP167" s="78"/>
      <c r="SQ167" s="78"/>
      <c r="SR167" s="78"/>
      <c r="SS167" s="78"/>
      <c r="ST167" s="78"/>
      <c r="SU167" s="78"/>
      <c r="SV167" s="78"/>
      <c r="SW167" s="78"/>
      <c r="SX167" s="78"/>
      <c r="SY167" s="78"/>
      <c r="SZ167" s="78"/>
      <c r="TA167" s="78"/>
      <c r="TB167" s="78"/>
      <c r="TC167" s="78"/>
      <c r="TD167" s="78"/>
      <c r="TE167" s="78"/>
      <c r="TF167" s="78"/>
      <c r="TG167" s="78"/>
      <c r="TH167" s="78"/>
      <c r="TI167" s="78"/>
      <c r="TJ167" s="78"/>
      <c r="TK167" s="78"/>
      <c r="TL167" s="78"/>
      <c r="TM167" s="78"/>
      <c r="TN167" s="78"/>
      <c r="TO167" s="78"/>
      <c r="TP167" s="78"/>
      <c r="TQ167" s="78"/>
      <c r="TR167" s="78"/>
      <c r="TS167" s="78"/>
      <c r="TT167" s="78"/>
      <c r="TU167" s="78"/>
      <c r="TV167" s="78"/>
      <c r="TW167" s="78"/>
      <c r="TX167" s="78"/>
      <c r="TY167" s="78"/>
      <c r="TZ167" s="78"/>
      <c r="UA167" s="78"/>
      <c r="UB167" s="78"/>
      <c r="UC167" s="78"/>
      <c r="UD167" s="78"/>
      <c r="UE167" s="78"/>
      <c r="UF167" s="78"/>
      <c r="UG167" s="78"/>
      <c r="UH167" s="78"/>
      <c r="UI167" s="78"/>
      <c r="UJ167" s="78"/>
      <c r="UK167" s="78"/>
      <c r="UL167" s="78"/>
      <c r="UM167" s="78"/>
      <c r="UN167" s="78"/>
      <c r="UO167" s="78"/>
      <c r="UP167" s="78"/>
      <c r="UQ167" s="78"/>
      <c r="UR167" s="78"/>
      <c r="US167" s="78"/>
      <c r="UT167" s="78"/>
      <c r="UU167" s="78"/>
      <c r="UV167" s="78"/>
      <c r="UW167" s="78"/>
      <c r="UX167" s="78"/>
      <c r="UY167" s="78"/>
      <c r="UZ167" s="78"/>
      <c r="VA167" s="78"/>
      <c r="VB167" s="78"/>
      <c r="VC167" s="78"/>
      <c r="VD167" s="78"/>
      <c r="VE167" s="78"/>
      <c r="VF167" s="78"/>
      <c r="VG167" s="78"/>
      <c r="VH167" s="78"/>
      <c r="VI167" s="78"/>
      <c r="VJ167" s="78"/>
      <c r="VK167" s="78"/>
      <c r="VL167" s="78"/>
      <c r="VM167" s="78"/>
      <c r="VN167" s="78"/>
      <c r="VO167" s="78"/>
      <c r="VP167" s="78"/>
      <c r="VQ167" s="78"/>
      <c r="VR167" s="78"/>
      <c r="VS167" s="78"/>
      <c r="VT167" s="78"/>
      <c r="VU167" s="78"/>
      <c r="VV167" s="78"/>
      <c r="VW167" s="78"/>
      <c r="VX167" s="78"/>
      <c r="VY167" s="78"/>
      <c r="VZ167" s="78"/>
      <c r="WA167" s="78"/>
      <c r="WB167" s="78"/>
      <c r="WC167" s="78"/>
      <c r="WD167" s="78"/>
      <c r="WE167" s="78"/>
      <c r="WF167" s="78"/>
      <c r="WG167" s="78"/>
      <c r="WH167" s="78"/>
      <c r="WI167" s="78"/>
      <c r="WJ167" s="78"/>
      <c r="WK167" s="78"/>
      <c r="WL167" s="78"/>
      <c r="WM167" s="78"/>
      <c r="WN167" s="78"/>
      <c r="WO167" s="78"/>
      <c r="WP167" s="78"/>
      <c r="WQ167" s="78"/>
      <c r="WR167" s="78"/>
      <c r="WS167" s="78"/>
      <c r="WT167" s="78"/>
      <c r="WU167" s="78"/>
      <c r="WV167" s="78"/>
      <c r="WW167" s="78"/>
      <c r="WX167" s="78"/>
      <c r="WY167" s="78"/>
      <c r="WZ167" s="78"/>
      <c r="XA167" s="78"/>
      <c r="XB167" s="78"/>
      <c r="XC167" s="78"/>
      <c r="XD167" s="78"/>
      <c r="XE167" s="78"/>
      <c r="XF167" s="78"/>
      <c r="XG167" s="78"/>
      <c r="XH167" s="78"/>
      <c r="XI167" s="78"/>
      <c r="XJ167" s="78"/>
      <c r="XK167" s="78"/>
      <c r="XL167" s="78"/>
      <c r="XM167" s="78"/>
      <c r="XN167" s="78"/>
      <c r="XO167" s="78"/>
      <c r="XP167" s="78"/>
      <c r="XQ167" s="78"/>
      <c r="XR167" s="78"/>
      <c r="XS167" s="78"/>
      <c r="XT167" s="78"/>
      <c r="XU167" s="78"/>
      <c r="XV167" s="78"/>
      <c r="XW167" s="78"/>
      <c r="XX167" s="78"/>
      <c r="XY167" s="78"/>
      <c r="XZ167" s="78"/>
      <c r="YA167" s="78"/>
      <c r="YB167" s="78"/>
      <c r="YC167" s="78"/>
      <c r="YD167" s="78"/>
      <c r="YE167" s="78"/>
      <c r="YF167" s="78"/>
      <c r="YG167" s="78"/>
      <c r="YH167" s="78"/>
      <c r="YI167" s="78"/>
      <c r="YJ167" s="78"/>
      <c r="YK167" s="78"/>
      <c r="YL167" s="78"/>
      <c r="YM167" s="78"/>
      <c r="YN167" s="78"/>
      <c r="YO167" s="78"/>
      <c r="YP167" s="78"/>
      <c r="YQ167" s="78"/>
      <c r="YR167" s="78"/>
      <c r="YS167" s="78"/>
      <c r="YT167" s="78"/>
      <c r="YU167" s="78"/>
      <c r="YV167" s="78"/>
      <c r="YW167" s="78"/>
      <c r="YX167" s="78"/>
      <c r="YY167" s="78"/>
      <c r="YZ167" s="78"/>
      <c r="ZA167" s="78"/>
      <c r="ZB167" s="78"/>
      <c r="ZC167" s="78"/>
      <c r="ZD167" s="78"/>
      <c r="ZE167" s="78"/>
      <c r="ZF167" s="78"/>
      <c r="ZG167" s="78"/>
      <c r="ZH167" s="78"/>
      <c r="ZI167" s="78"/>
      <c r="ZJ167" s="78"/>
      <c r="ZK167" s="78"/>
      <c r="ZL167" s="78"/>
      <c r="ZM167" s="78"/>
      <c r="ZN167" s="78"/>
      <c r="ZO167" s="78"/>
      <c r="ZP167" s="78"/>
      <c r="ZQ167" s="78"/>
      <c r="ZR167" s="78"/>
      <c r="ZS167" s="78"/>
      <c r="ZT167" s="78"/>
      <c r="ZU167" s="78"/>
      <c r="ZV167" s="78"/>
      <c r="ZW167" s="78"/>
      <c r="ZX167" s="78"/>
      <c r="ZY167" s="78"/>
      <c r="ZZ167" s="78"/>
      <c r="AAA167" s="78"/>
      <c r="AAB167" s="78"/>
      <c r="AAC167" s="78"/>
      <c r="AAD167" s="78"/>
      <c r="AAE167" s="78"/>
      <c r="AAF167" s="78"/>
      <c r="AAG167" s="78"/>
      <c r="AAH167" s="78"/>
      <c r="AAI167" s="78"/>
      <c r="AAJ167" s="78"/>
      <c r="AAK167" s="78"/>
      <c r="AAL167" s="78"/>
      <c r="AAM167" s="78"/>
      <c r="AAN167" s="78"/>
      <c r="AAO167" s="78"/>
      <c r="AAP167" s="78"/>
      <c r="AAQ167" s="78"/>
      <c r="AAR167" s="78"/>
      <c r="AAS167" s="78"/>
      <c r="AAT167" s="78"/>
      <c r="AAU167" s="78"/>
      <c r="AAV167" s="78"/>
      <c r="AAW167" s="78"/>
      <c r="AAX167" s="78"/>
      <c r="AAY167" s="78"/>
      <c r="AAZ167" s="78"/>
      <c r="ABA167" s="78"/>
      <c r="ABB167" s="78"/>
      <c r="ABC167" s="78"/>
      <c r="ABD167" s="78"/>
      <c r="ABE167" s="78"/>
      <c r="ABF167" s="78"/>
      <c r="ABG167" s="78"/>
      <c r="ABH167" s="78"/>
      <c r="ABI167" s="78"/>
      <c r="ABJ167" s="78"/>
      <c r="ABK167" s="78"/>
      <c r="ABL167" s="78"/>
      <c r="ABM167" s="78"/>
      <c r="ABN167" s="78"/>
      <c r="ABO167" s="78"/>
      <c r="ABP167" s="78"/>
      <c r="ABQ167" s="78"/>
      <c r="ABR167" s="78"/>
      <c r="ABS167" s="78"/>
      <c r="ABT167" s="78"/>
      <c r="ABU167" s="78"/>
      <c r="ABV167" s="78"/>
      <c r="ABW167" s="78"/>
      <c r="ABX167" s="78"/>
      <c r="ABY167" s="78"/>
      <c r="ABZ167" s="78"/>
      <c r="ACA167" s="78"/>
      <c r="ACB167" s="78"/>
      <c r="ACC167" s="78"/>
      <c r="ACD167" s="78"/>
      <c r="ACE167" s="78"/>
      <c r="ACF167" s="78"/>
      <c r="ACG167" s="78"/>
      <c r="ACH167" s="78"/>
      <c r="ACI167" s="78"/>
      <c r="ACJ167" s="78"/>
      <c r="ACK167" s="78"/>
      <c r="ACL167" s="78"/>
      <c r="ACM167" s="78"/>
      <c r="ACN167" s="78"/>
      <c r="ACO167" s="78"/>
      <c r="ACP167" s="78"/>
      <c r="ACQ167" s="78"/>
      <c r="ACR167" s="78"/>
      <c r="ACS167" s="78"/>
      <c r="ACT167" s="78"/>
      <c r="ACU167" s="78"/>
      <c r="ACV167" s="78"/>
      <c r="ACW167" s="78"/>
      <c r="ACX167" s="78"/>
      <c r="ACY167" s="78"/>
      <c r="ACZ167" s="78"/>
      <c r="ADA167" s="78"/>
      <c r="ADB167" s="78"/>
      <c r="ADC167" s="78"/>
      <c r="ADD167" s="78"/>
      <c r="ADE167" s="78"/>
      <c r="ADF167" s="78"/>
      <c r="ADG167" s="78"/>
      <c r="ADH167" s="78"/>
      <c r="ADI167" s="78"/>
      <c r="ADJ167" s="78"/>
      <c r="ADK167" s="78"/>
      <c r="ADL167" s="78"/>
      <c r="ADM167" s="78"/>
      <c r="ADN167" s="78"/>
      <c r="ADO167" s="78"/>
      <c r="ADP167" s="78"/>
      <c r="ADQ167" s="78"/>
      <c r="ADR167" s="78"/>
      <c r="ADS167" s="78"/>
      <c r="ADT167" s="78"/>
      <c r="ADU167" s="78"/>
      <c r="ADV167" s="78"/>
      <c r="ADW167" s="78"/>
      <c r="ADX167" s="78"/>
      <c r="ADY167" s="78"/>
      <c r="ADZ167" s="78"/>
      <c r="AEA167" s="78"/>
      <c r="AEB167" s="78"/>
      <c r="AEC167" s="78"/>
      <c r="AED167" s="78"/>
      <c r="AEE167" s="78"/>
      <c r="AEF167" s="78"/>
      <c r="AEG167" s="78"/>
      <c r="AEH167" s="78"/>
      <c r="AEI167" s="78"/>
      <c r="AEJ167" s="78"/>
      <c r="AEK167" s="78"/>
      <c r="AEL167" s="78"/>
      <c r="AEM167" s="78"/>
      <c r="AEN167" s="78"/>
      <c r="AEO167" s="78"/>
      <c r="AEP167" s="78"/>
      <c r="AEQ167" s="78"/>
      <c r="AER167" s="78"/>
      <c r="AES167" s="78"/>
      <c r="AET167" s="78"/>
      <c r="AEU167" s="78"/>
      <c r="AEV167" s="78"/>
      <c r="AEW167" s="78"/>
      <c r="AEX167" s="78"/>
      <c r="AEY167" s="78"/>
      <c r="AEZ167" s="78"/>
      <c r="AFA167" s="78"/>
      <c r="AFB167" s="78"/>
      <c r="AFC167" s="78"/>
      <c r="AFD167" s="78"/>
      <c r="AFE167" s="78"/>
      <c r="AFF167" s="78"/>
      <c r="AFG167" s="78"/>
      <c r="AFH167" s="78"/>
      <c r="AFI167" s="78"/>
      <c r="AFJ167" s="78"/>
      <c r="AFK167" s="78"/>
      <c r="AFL167" s="78"/>
      <c r="AFM167" s="78"/>
      <c r="AFN167" s="78"/>
      <c r="AFO167" s="78"/>
      <c r="AFP167" s="78"/>
      <c r="AFQ167" s="78"/>
      <c r="AFR167" s="78"/>
      <c r="AFS167" s="78"/>
      <c r="AFT167" s="78"/>
      <c r="AFU167" s="78"/>
      <c r="AFV167" s="78"/>
      <c r="AFW167" s="78"/>
      <c r="AFX167" s="78"/>
      <c r="AFY167" s="78"/>
      <c r="AFZ167" s="78"/>
      <c r="AGA167" s="78"/>
      <c r="AGB167" s="78"/>
      <c r="AGC167" s="78"/>
      <c r="AGD167" s="78"/>
      <c r="AGE167" s="78"/>
      <c r="AGF167" s="78"/>
      <c r="AGG167" s="78"/>
      <c r="AGH167" s="78"/>
      <c r="AGI167" s="78"/>
      <c r="AGJ167" s="78"/>
      <c r="AGK167" s="78"/>
      <c r="AGL167" s="78"/>
      <c r="AGM167" s="78"/>
      <c r="AGN167" s="78"/>
      <c r="AGO167" s="78"/>
      <c r="AGP167" s="78"/>
      <c r="AGQ167" s="78"/>
      <c r="AGR167" s="78"/>
      <c r="AGS167" s="78"/>
      <c r="AGT167" s="78"/>
      <c r="AGU167" s="78"/>
      <c r="AGV167" s="78"/>
      <c r="AGW167" s="78"/>
      <c r="AGX167" s="78"/>
      <c r="AGY167" s="78"/>
      <c r="AGZ167" s="78"/>
      <c r="AHA167" s="78"/>
      <c r="AHB167" s="78"/>
      <c r="AHC167" s="78"/>
      <c r="AHD167" s="78"/>
      <c r="AHE167" s="78"/>
      <c r="AHF167" s="78"/>
      <c r="AHG167" s="78"/>
      <c r="AHH167" s="78"/>
      <c r="AHI167" s="78"/>
      <c r="AHJ167" s="78"/>
      <c r="AHK167" s="78"/>
      <c r="AHL167" s="78"/>
      <c r="AHM167" s="78"/>
      <c r="AHN167" s="78"/>
      <c r="AHO167" s="78"/>
      <c r="AHP167" s="78"/>
      <c r="AHQ167" s="78"/>
      <c r="AHR167" s="78"/>
      <c r="AHS167" s="78"/>
      <c r="AHT167" s="78"/>
      <c r="AHU167" s="78"/>
      <c r="AHV167" s="78"/>
      <c r="AHW167" s="78"/>
      <c r="AHX167" s="78"/>
      <c r="AHY167" s="78"/>
      <c r="AHZ167" s="78"/>
      <c r="AIA167" s="78"/>
      <c r="AIB167" s="78"/>
      <c r="AIC167" s="78"/>
      <c r="AID167" s="78"/>
      <c r="AIE167" s="78"/>
      <c r="AIF167" s="78"/>
      <c r="AIG167" s="78"/>
      <c r="AIH167" s="78"/>
      <c r="AII167" s="78"/>
      <c r="AIJ167" s="78"/>
      <c r="AIK167" s="78"/>
      <c r="AIL167" s="78"/>
      <c r="AIM167" s="78"/>
      <c r="AIN167" s="78"/>
      <c r="AIO167" s="78"/>
      <c r="AIP167" s="78"/>
      <c r="AIQ167" s="78"/>
      <c r="AIR167" s="78"/>
      <c r="AIS167" s="78"/>
      <c r="AIT167" s="78"/>
      <c r="AIU167" s="78"/>
      <c r="AIV167" s="78"/>
      <c r="AIW167" s="78"/>
      <c r="AIX167" s="78"/>
      <c r="AIY167" s="78"/>
      <c r="AIZ167" s="78"/>
      <c r="AJA167" s="78"/>
      <c r="AJB167" s="78"/>
      <c r="AJC167" s="78"/>
      <c r="AJD167" s="78"/>
      <c r="AJE167" s="78"/>
      <c r="AJF167" s="78"/>
      <c r="AJG167" s="78"/>
      <c r="AJH167" s="78"/>
      <c r="AJI167" s="78"/>
      <c r="AJJ167" s="78"/>
      <c r="AJK167" s="78"/>
      <c r="AJL167" s="78"/>
      <c r="AJM167" s="78"/>
      <c r="AJN167" s="78"/>
      <c r="AJO167" s="78"/>
      <c r="AJP167" s="78"/>
      <c r="AJQ167" s="78"/>
      <c r="AJR167" s="78"/>
      <c r="AJS167" s="78"/>
      <c r="AJT167" s="78"/>
      <c r="AJU167" s="78"/>
      <c r="AJV167" s="78"/>
      <c r="AJW167" s="78"/>
      <c r="AJX167" s="78"/>
      <c r="AJY167" s="78"/>
      <c r="AJZ167" s="78"/>
      <c r="AKA167" s="78"/>
      <c r="AKB167" s="78"/>
      <c r="AKC167" s="78"/>
      <c r="AKD167" s="78"/>
      <c r="AKE167" s="78"/>
      <c r="AKF167" s="78"/>
      <c r="AKG167" s="78"/>
      <c r="AKH167" s="78"/>
      <c r="AKI167" s="78"/>
      <c r="AKJ167" s="78"/>
      <c r="AKK167" s="78"/>
      <c r="AKL167" s="78"/>
      <c r="AKM167" s="78"/>
      <c r="AKN167" s="78"/>
      <c r="AKO167" s="78"/>
      <c r="AKP167" s="78"/>
      <c r="AKQ167" s="78"/>
      <c r="AKR167" s="78"/>
      <c r="AKS167" s="78"/>
      <c r="AKT167" s="78"/>
      <c r="AKU167" s="78"/>
      <c r="AKV167" s="78"/>
      <c r="AKW167" s="78"/>
      <c r="AKX167" s="78"/>
      <c r="AKY167" s="78"/>
      <c r="AKZ167" s="78"/>
      <c r="ALA167" s="78"/>
      <c r="ALB167" s="78"/>
      <c r="ALC167" s="78"/>
      <c r="ALD167" s="78"/>
      <c r="ALE167" s="78"/>
      <c r="ALF167" s="78"/>
      <c r="ALG167" s="78"/>
      <c r="ALH167" s="78"/>
      <c r="ALI167" s="78"/>
      <c r="ALJ167" s="78"/>
      <c r="ALK167" s="78"/>
      <c r="ALL167" s="78"/>
      <c r="ALM167" s="78"/>
      <c r="ALN167" s="78"/>
      <c r="ALO167" s="78"/>
      <c r="ALP167" s="78"/>
      <c r="ALQ167" s="78"/>
      <c r="ALR167" s="78"/>
      <c r="ALS167" s="78"/>
      <c r="ALT167" s="78"/>
      <c r="ALU167" s="78"/>
      <c r="ALV167" s="78"/>
      <c r="ALW167" s="78"/>
      <c r="ALX167" s="78"/>
      <c r="ALY167" s="78"/>
      <c r="ALZ167" s="78"/>
      <c r="AMA167" s="78"/>
      <c r="AMB167" s="78"/>
      <c r="AMC167" s="78"/>
      <c r="AMD167" s="78"/>
      <c r="AME167" s="78"/>
      <c r="AMF167" s="78"/>
      <c r="AMG167" s="78"/>
      <c r="AMH167" s="78"/>
      <c r="AMI167" s="78"/>
      <c r="AMJ167" s="78"/>
      <c r="AMK167" s="78"/>
    </row>
    <row r="168" spans="1:1025" s="79" customFormat="1" ht="42.75" customHeight="1">
      <c r="A168" s="72">
        <v>136</v>
      </c>
      <c r="B168" s="72">
        <v>27</v>
      </c>
      <c r="C168" s="62" t="s">
        <v>921</v>
      </c>
      <c r="D168" s="62" t="s">
        <v>368</v>
      </c>
      <c r="E168" s="62" t="s">
        <v>129</v>
      </c>
      <c r="F168" s="62" t="s">
        <v>922</v>
      </c>
      <c r="G168" s="62" t="s">
        <v>127</v>
      </c>
      <c r="H168" s="63">
        <v>5</v>
      </c>
      <c r="I168" s="63">
        <v>5</v>
      </c>
      <c r="J168" s="63">
        <v>1</v>
      </c>
      <c r="K168" s="96"/>
      <c r="L168" s="132"/>
      <c r="M168" s="93"/>
      <c r="N168" s="62" t="s">
        <v>933</v>
      </c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  <c r="DV168" s="78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78"/>
      <c r="EW168" s="78"/>
      <c r="EX168" s="78"/>
      <c r="EY168" s="78"/>
      <c r="EZ168" s="78"/>
      <c r="FA168" s="78"/>
      <c r="FB168" s="78"/>
      <c r="FC168" s="78"/>
      <c r="FD168" s="78"/>
      <c r="FE168" s="78"/>
      <c r="FF168" s="78"/>
      <c r="FG168" s="78"/>
      <c r="FH168" s="78"/>
      <c r="FI168" s="78"/>
      <c r="FJ168" s="78"/>
      <c r="FK168" s="78"/>
      <c r="FL168" s="78"/>
      <c r="FM168" s="78"/>
      <c r="FN168" s="78"/>
      <c r="FO168" s="78"/>
      <c r="FP168" s="78"/>
      <c r="FQ168" s="78"/>
      <c r="FR168" s="78"/>
      <c r="FS168" s="78"/>
      <c r="FT168" s="78"/>
      <c r="FU168" s="78"/>
      <c r="FV168" s="78"/>
      <c r="FW168" s="78"/>
      <c r="FX168" s="78"/>
      <c r="FY168" s="78"/>
      <c r="FZ168" s="78"/>
      <c r="GA168" s="78"/>
      <c r="GB168" s="78"/>
      <c r="GC168" s="78"/>
      <c r="GD168" s="78"/>
      <c r="GE168" s="78"/>
      <c r="GF168" s="78"/>
      <c r="GG168" s="78"/>
      <c r="GH168" s="78"/>
      <c r="GI168" s="78"/>
      <c r="GJ168" s="78"/>
      <c r="GK168" s="78"/>
      <c r="GL168" s="78"/>
      <c r="GM168" s="78"/>
      <c r="GN168" s="78"/>
      <c r="GO168" s="78"/>
      <c r="GP168" s="78"/>
      <c r="GQ168" s="78"/>
      <c r="GR168" s="78"/>
      <c r="GS168" s="78"/>
      <c r="GT168" s="78"/>
      <c r="GU168" s="78"/>
      <c r="GV168" s="78"/>
      <c r="GW168" s="78"/>
      <c r="GX168" s="78"/>
      <c r="GY168" s="78"/>
      <c r="GZ168" s="78"/>
      <c r="HA168" s="78"/>
      <c r="HB168" s="78"/>
      <c r="HC168" s="78"/>
      <c r="HD168" s="78"/>
      <c r="HE168" s="78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78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78"/>
      <c r="IK168" s="78"/>
      <c r="IL168" s="78"/>
      <c r="IM168" s="78"/>
      <c r="IN168" s="78"/>
      <c r="IO168" s="78"/>
      <c r="IP168" s="78"/>
      <c r="IQ168" s="78"/>
      <c r="IR168" s="78"/>
      <c r="IS168" s="78"/>
      <c r="IT168" s="78"/>
      <c r="IU168" s="78"/>
      <c r="IV168" s="78"/>
      <c r="IW168" s="78"/>
      <c r="IX168" s="78"/>
      <c r="IY168" s="78"/>
      <c r="IZ168" s="78"/>
      <c r="JA168" s="78"/>
      <c r="JB168" s="78"/>
      <c r="JC168" s="78"/>
      <c r="JD168" s="78"/>
      <c r="JE168" s="78"/>
      <c r="JF168" s="78"/>
      <c r="JG168" s="78"/>
      <c r="JH168" s="78"/>
      <c r="JI168" s="78"/>
      <c r="JJ168" s="78"/>
      <c r="JK168" s="78"/>
      <c r="JL168" s="78"/>
      <c r="JM168" s="78"/>
      <c r="JN168" s="78"/>
      <c r="JO168" s="78"/>
      <c r="JP168" s="78"/>
      <c r="JQ168" s="78"/>
      <c r="JR168" s="78"/>
      <c r="JS168" s="78"/>
      <c r="JT168" s="78"/>
      <c r="JU168" s="78"/>
      <c r="JV168" s="78"/>
      <c r="JW168" s="78"/>
      <c r="JX168" s="78"/>
      <c r="JY168" s="78"/>
      <c r="JZ168" s="78"/>
      <c r="KA168" s="78"/>
      <c r="KB168" s="78"/>
      <c r="KC168" s="78"/>
      <c r="KD168" s="78"/>
      <c r="KE168" s="78"/>
      <c r="KF168" s="78"/>
      <c r="KG168" s="78"/>
      <c r="KH168" s="78"/>
      <c r="KI168" s="78"/>
      <c r="KJ168" s="78"/>
      <c r="KK168" s="78"/>
      <c r="KL168" s="78"/>
      <c r="KM168" s="78"/>
      <c r="KN168" s="78"/>
      <c r="KO168" s="78"/>
      <c r="KP168" s="78"/>
      <c r="KQ168" s="78"/>
      <c r="KR168" s="78"/>
      <c r="KS168" s="78"/>
      <c r="KT168" s="78"/>
      <c r="KU168" s="78"/>
      <c r="KV168" s="78"/>
      <c r="KW168" s="78"/>
      <c r="KX168" s="78"/>
      <c r="KY168" s="78"/>
      <c r="KZ168" s="78"/>
      <c r="LA168" s="78"/>
      <c r="LB168" s="78"/>
      <c r="LC168" s="78"/>
      <c r="LD168" s="78"/>
      <c r="LE168" s="78"/>
      <c r="LF168" s="78"/>
      <c r="LG168" s="78"/>
      <c r="LH168" s="78"/>
      <c r="LI168" s="78"/>
      <c r="LJ168" s="78"/>
      <c r="LK168" s="78"/>
      <c r="LL168" s="78"/>
      <c r="LM168" s="78"/>
      <c r="LN168" s="78"/>
      <c r="LO168" s="78"/>
      <c r="LP168" s="78"/>
      <c r="LQ168" s="78"/>
      <c r="LR168" s="78"/>
      <c r="LS168" s="78"/>
      <c r="LT168" s="78"/>
      <c r="LU168" s="78"/>
      <c r="LV168" s="78"/>
      <c r="LW168" s="78"/>
      <c r="LX168" s="78"/>
      <c r="LY168" s="78"/>
      <c r="LZ168" s="78"/>
      <c r="MA168" s="78"/>
      <c r="MB168" s="78"/>
      <c r="MC168" s="78"/>
      <c r="MD168" s="78"/>
      <c r="ME168" s="78"/>
      <c r="MF168" s="78"/>
      <c r="MG168" s="78"/>
      <c r="MH168" s="78"/>
      <c r="MI168" s="78"/>
      <c r="MJ168" s="78"/>
      <c r="MK168" s="78"/>
      <c r="ML168" s="78"/>
      <c r="MM168" s="78"/>
      <c r="MN168" s="78"/>
      <c r="MO168" s="78"/>
      <c r="MP168" s="78"/>
      <c r="MQ168" s="78"/>
      <c r="MR168" s="78"/>
      <c r="MS168" s="78"/>
      <c r="MT168" s="78"/>
      <c r="MU168" s="78"/>
      <c r="MV168" s="78"/>
      <c r="MW168" s="78"/>
      <c r="MX168" s="78"/>
      <c r="MY168" s="78"/>
      <c r="MZ168" s="78"/>
      <c r="NA168" s="78"/>
      <c r="NB168" s="78"/>
      <c r="NC168" s="78"/>
      <c r="ND168" s="78"/>
      <c r="NE168" s="78"/>
      <c r="NF168" s="78"/>
      <c r="NG168" s="78"/>
      <c r="NH168" s="78"/>
      <c r="NI168" s="78"/>
      <c r="NJ168" s="78"/>
      <c r="NK168" s="78"/>
      <c r="NL168" s="78"/>
      <c r="NM168" s="78"/>
      <c r="NN168" s="78"/>
      <c r="NO168" s="78"/>
      <c r="NP168" s="78"/>
      <c r="NQ168" s="78"/>
      <c r="NR168" s="78"/>
      <c r="NS168" s="78"/>
      <c r="NT168" s="78"/>
      <c r="NU168" s="78"/>
      <c r="NV168" s="78"/>
      <c r="NW168" s="78"/>
      <c r="NX168" s="78"/>
      <c r="NY168" s="78"/>
      <c r="NZ168" s="78"/>
      <c r="OA168" s="78"/>
      <c r="OB168" s="78"/>
      <c r="OC168" s="78"/>
      <c r="OD168" s="78"/>
      <c r="OE168" s="78"/>
      <c r="OF168" s="78"/>
      <c r="OG168" s="78"/>
      <c r="OH168" s="78"/>
      <c r="OI168" s="78"/>
      <c r="OJ168" s="78"/>
      <c r="OK168" s="78"/>
      <c r="OL168" s="78"/>
      <c r="OM168" s="78"/>
      <c r="ON168" s="78"/>
      <c r="OO168" s="78"/>
      <c r="OP168" s="78"/>
      <c r="OQ168" s="78"/>
      <c r="OR168" s="78"/>
      <c r="OS168" s="78"/>
      <c r="OT168" s="78"/>
      <c r="OU168" s="78"/>
      <c r="OV168" s="78"/>
      <c r="OW168" s="78"/>
      <c r="OX168" s="78"/>
      <c r="OY168" s="78"/>
      <c r="OZ168" s="78"/>
      <c r="PA168" s="78"/>
      <c r="PB168" s="78"/>
      <c r="PC168" s="78"/>
      <c r="PD168" s="78"/>
      <c r="PE168" s="78"/>
      <c r="PF168" s="78"/>
      <c r="PG168" s="78"/>
      <c r="PH168" s="78"/>
      <c r="PI168" s="78"/>
      <c r="PJ168" s="78"/>
      <c r="PK168" s="78"/>
      <c r="PL168" s="78"/>
      <c r="PM168" s="78"/>
      <c r="PN168" s="78"/>
      <c r="PO168" s="78"/>
      <c r="PP168" s="78"/>
      <c r="PQ168" s="78"/>
      <c r="PR168" s="78"/>
      <c r="PS168" s="78"/>
      <c r="PT168" s="78"/>
      <c r="PU168" s="78"/>
      <c r="PV168" s="78"/>
      <c r="PW168" s="78"/>
      <c r="PX168" s="78"/>
      <c r="PY168" s="78"/>
      <c r="PZ168" s="78"/>
      <c r="QA168" s="78"/>
      <c r="QB168" s="78"/>
      <c r="QC168" s="78"/>
      <c r="QD168" s="78"/>
      <c r="QE168" s="78"/>
      <c r="QF168" s="78"/>
      <c r="QG168" s="78"/>
      <c r="QH168" s="78"/>
      <c r="QI168" s="78"/>
      <c r="QJ168" s="78"/>
      <c r="QK168" s="78"/>
      <c r="QL168" s="78"/>
      <c r="QM168" s="78"/>
      <c r="QN168" s="78"/>
      <c r="QO168" s="78"/>
      <c r="QP168" s="78"/>
      <c r="QQ168" s="78"/>
      <c r="QR168" s="78"/>
      <c r="QS168" s="78"/>
      <c r="QT168" s="78"/>
      <c r="QU168" s="78"/>
      <c r="QV168" s="78"/>
      <c r="QW168" s="78"/>
      <c r="QX168" s="78"/>
      <c r="QY168" s="78"/>
      <c r="QZ168" s="78"/>
      <c r="RA168" s="78"/>
      <c r="RB168" s="78"/>
      <c r="RC168" s="78"/>
      <c r="RD168" s="78"/>
      <c r="RE168" s="78"/>
      <c r="RF168" s="78"/>
      <c r="RG168" s="78"/>
      <c r="RH168" s="78"/>
      <c r="RI168" s="78"/>
      <c r="RJ168" s="78"/>
      <c r="RK168" s="78"/>
      <c r="RL168" s="78"/>
      <c r="RM168" s="78"/>
      <c r="RN168" s="78"/>
      <c r="RO168" s="78"/>
      <c r="RP168" s="78"/>
      <c r="RQ168" s="78"/>
      <c r="RR168" s="78"/>
      <c r="RS168" s="78"/>
      <c r="RT168" s="78"/>
      <c r="RU168" s="78"/>
      <c r="RV168" s="78"/>
      <c r="RW168" s="78"/>
      <c r="RX168" s="78"/>
      <c r="RY168" s="78"/>
      <c r="RZ168" s="78"/>
      <c r="SA168" s="78"/>
      <c r="SB168" s="78"/>
      <c r="SC168" s="78"/>
      <c r="SD168" s="78"/>
      <c r="SE168" s="78"/>
      <c r="SF168" s="78"/>
      <c r="SG168" s="78"/>
      <c r="SH168" s="78"/>
      <c r="SI168" s="78"/>
      <c r="SJ168" s="78"/>
      <c r="SK168" s="78"/>
      <c r="SL168" s="78"/>
      <c r="SM168" s="78"/>
      <c r="SN168" s="78"/>
      <c r="SO168" s="78"/>
      <c r="SP168" s="78"/>
      <c r="SQ168" s="78"/>
      <c r="SR168" s="78"/>
      <c r="SS168" s="78"/>
      <c r="ST168" s="78"/>
      <c r="SU168" s="78"/>
      <c r="SV168" s="78"/>
      <c r="SW168" s="78"/>
      <c r="SX168" s="78"/>
      <c r="SY168" s="78"/>
      <c r="SZ168" s="78"/>
      <c r="TA168" s="78"/>
      <c r="TB168" s="78"/>
      <c r="TC168" s="78"/>
      <c r="TD168" s="78"/>
      <c r="TE168" s="78"/>
      <c r="TF168" s="78"/>
      <c r="TG168" s="78"/>
      <c r="TH168" s="78"/>
      <c r="TI168" s="78"/>
      <c r="TJ168" s="78"/>
      <c r="TK168" s="78"/>
      <c r="TL168" s="78"/>
      <c r="TM168" s="78"/>
      <c r="TN168" s="78"/>
      <c r="TO168" s="78"/>
      <c r="TP168" s="78"/>
      <c r="TQ168" s="78"/>
      <c r="TR168" s="78"/>
      <c r="TS168" s="78"/>
      <c r="TT168" s="78"/>
      <c r="TU168" s="78"/>
      <c r="TV168" s="78"/>
      <c r="TW168" s="78"/>
      <c r="TX168" s="78"/>
      <c r="TY168" s="78"/>
      <c r="TZ168" s="78"/>
      <c r="UA168" s="78"/>
      <c r="UB168" s="78"/>
      <c r="UC168" s="78"/>
      <c r="UD168" s="78"/>
      <c r="UE168" s="78"/>
      <c r="UF168" s="78"/>
      <c r="UG168" s="78"/>
      <c r="UH168" s="78"/>
      <c r="UI168" s="78"/>
      <c r="UJ168" s="78"/>
      <c r="UK168" s="78"/>
      <c r="UL168" s="78"/>
      <c r="UM168" s="78"/>
      <c r="UN168" s="78"/>
      <c r="UO168" s="78"/>
      <c r="UP168" s="78"/>
      <c r="UQ168" s="78"/>
      <c r="UR168" s="78"/>
      <c r="US168" s="78"/>
      <c r="UT168" s="78"/>
      <c r="UU168" s="78"/>
      <c r="UV168" s="78"/>
      <c r="UW168" s="78"/>
      <c r="UX168" s="78"/>
      <c r="UY168" s="78"/>
      <c r="UZ168" s="78"/>
      <c r="VA168" s="78"/>
      <c r="VB168" s="78"/>
      <c r="VC168" s="78"/>
      <c r="VD168" s="78"/>
      <c r="VE168" s="78"/>
      <c r="VF168" s="78"/>
      <c r="VG168" s="78"/>
      <c r="VH168" s="78"/>
      <c r="VI168" s="78"/>
      <c r="VJ168" s="78"/>
      <c r="VK168" s="78"/>
      <c r="VL168" s="78"/>
      <c r="VM168" s="78"/>
      <c r="VN168" s="78"/>
      <c r="VO168" s="78"/>
      <c r="VP168" s="78"/>
      <c r="VQ168" s="78"/>
      <c r="VR168" s="78"/>
      <c r="VS168" s="78"/>
      <c r="VT168" s="78"/>
      <c r="VU168" s="78"/>
      <c r="VV168" s="78"/>
      <c r="VW168" s="78"/>
      <c r="VX168" s="78"/>
      <c r="VY168" s="78"/>
      <c r="VZ168" s="78"/>
      <c r="WA168" s="78"/>
      <c r="WB168" s="78"/>
      <c r="WC168" s="78"/>
      <c r="WD168" s="78"/>
      <c r="WE168" s="78"/>
      <c r="WF168" s="78"/>
      <c r="WG168" s="78"/>
      <c r="WH168" s="78"/>
      <c r="WI168" s="78"/>
      <c r="WJ168" s="78"/>
      <c r="WK168" s="78"/>
      <c r="WL168" s="78"/>
      <c r="WM168" s="78"/>
      <c r="WN168" s="78"/>
      <c r="WO168" s="78"/>
      <c r="WP168" s="78"/>
      <c r="WQ168" s="78"/>
      <c r="WR168" s="78"/>
      <c r="WS168" s="78"/>
      <c r="WT168" s="78"/>
      <c r="WU168" s="78"/>
      <c r="WV168" s="78"/>
      <c r="WW168" s="78"/>
      <c r="WX168" s="78"/>
      <c r="WY168" s="78"/>
      <c r="WZ168" s="78"/>
      <c r="XA168" s="78"/>
      <c r="XB168" s="78"/>
      <c r="XC168" s="78"/>
      <c r="XD168" s="78"/>
      <c r="XE168" s="78"/>
      <c r="XF168" s="78"/>
      <c r="XG168" s="78"/>
      <c r="XH168" s="78"/>
      <c r="XI168" s="78"/>
      <c r="XJ168" s="78"/>
      <c r="XK168" s="78"/>
      <c r="XL168" s="78"/>
      <c r="XM168" s="78"/>
      <c r="XN168" s="78"/>
      <c r="XO168" s="78"/>
      <c r="XP168" s="78"/>
      <c r="XQ168" s="78"/>
      <c r="XR168" s="78"/>
      <c r="XS168" s="78"/>
      <c r="XT168" s="78"/>
      <c r="XU168" s="78"/>
      <c r="XV168" s="78"/>
      <c r="XW168" s="78"/>
      <c r="XX168" s="78"/>
      <c r="XY168" s="78"/>
      <c r="XZ168" s="78"/>
      <c r="YA168" s="78"/>
      <c r="YB168" s="78"/>
      <c r="YC168" s="78"/>
      <c r="YD168" s="78"/>
      <c r="YE168" s="78"/>
      <c r="YF168" s="78"/>
      <c r="YG168" s="78"/>
      <c r="YH168" s="78"/>
      <c r="YI168" s="78"/>
      <c r="YJ168" s="78"/>
      <c r="YK168" s="78"/>
      <c r="YL168" s="78"/>
      <c r="YM168" s="78"/>
      <c r="YN168" s="78"/>
      <c r="YO168" s="78"/>
      <c r="YP168" s="78"/>
      <c r="YQ168" s="78"/>
      <c r="YR168" s="78"/>
      <c r="YS168" s="78"/>
      <c r="YT168" s="78"/>
      <c r="YU168" s="78"/>
      <c r="YV168" s="78"/>
      <c r="YW168" s="78"/>
      <c r="YX168" s="78"/>
      <c r="YY168" s="78"/>
      <c r="YZ168" s="78"/>
      <c r="ZA168" s="78"/>
      <c r="ZB168" s="78"/>
      <c r="ZC168" s="78"/>
      <c r="ZD168" s="78"/>
      <c r="ZE168" s="78"/>
      <c r="ZF168" s="78"/>
      <c r="ZG168" s="78"/>
      <c r="ZH168" s="78"/>
      <c r="ZI168" s="78"/>
      <c r="ZJ168" s="78"/>
      <c r="ZK168" s="78"/>
      <c r="ZL168" s="78"/>
      <c r="ZM168" s="78"/>
      <c r="ZN168" s="78"/>
      <c r="ZO168" s="78"/>
      <c r="ZP168" s="78"/>
      <c r="ZQ168" s="78"/>
      <c r="ZR168" s="78"/>
      <c r="ZS168" s="78"/>
      <c r="ZT168" s="78"/>
      <c r="ZU168" s="78"/>
      <c r="ZV168" s="78"/>
      <c r="ZW168" s="78"/>
      <c r="ZX168" s="78"/>
      <c r="ZY168" s="78"/>
      <c r="ZZ168" s="78"/>
      <c r="AAA168" s="78"/>
      <c r="AAB168" s="78"/>
      <c r="AAC168" s="78"/>
      <c r="AAD168" s="78"/>
      <c r="AAE168" s="78"/>
      <c r="AAF168" s="78"/>
      <c r="AAG168" s="78"/>
      <c r="AAH168" s="78"/>
      <c r="AAI168" s="78"/>
      <c r="AAJ168" s="78"/>
      <c r="AAK168" s="78"/>
      <c r="AAL168" s="78"/>
      <c r="AAM168" s="78"/>
      <c r="AAN168" s="78"/>
      <c r="AAO168" s="78"/>
      <c r="AAP168" s="78"/>
      <c r="AAQ168" s="78"/>
      <c r="AAR168" s="78"/>
      <c r="AAS168" s="78"/>
      <c r="AAT168" s="78"/>
      <c r="AAU168" s="78"/>
      <c r="AAV168" s="78"/>
      <c r="AAW168" s="78"/>
      <c r="AAX168" s="78"/>
      <c r="AAY168" s="78"/>
      <c r="AAZ168" s="78"/>
      <c r="ABA168" s="78"/>
      <c r="ABB168" s="78"/>
      <c r="ABC168" s="78"/>
      <c r="ABD168" s="78"/>
      <c r="ABE168" s="78"/>
      <c r="ABF168" s="78"/>
      <c r="ABG168" s="78"/>
      <c r="ABH168" s="78"/>
      <c r="ABI168" s="78"/>
      <c r="ABJ168" s="78"/>
      <c r="ABK168" s="78"/>
      <c r="ABL168" s="78"/>
      <c r="ABM168" s="78"/>
      <c r="ABN168" s="78"/>
      <c r="ABO168" s="78"/>
      <c r="ABP168" s="78"/>
      <c r="ABQ168" s="78"/>
      <c r="ABR168" s="78"/>
      <c r="ABS168" s="78"/>
      <c r="ABT168" s="78"/>
      <c r="ABU168" s="78"/>
      <c r="ABV168" s="78"/>
      <c r="ABW168" s="78"/>
      <c r="ABX168" s="78"/>
      <c r="ABY168" s="78"/>
      <c r="ABZ168" s="78"/>
      <c r="ACA168" s="78"/>
      <c r="ACB168" s="78"/>
      <c r="ACC168" s="78"/>
      <c r="ACD168" s="78"/>
      <c r="ACE168" s="78"/>
      <c r="ACF168" s="78"/>
      <c r="ACG168" s="78"/>
      <c r="ACH168" s="78"/>
      <c r="ACI168" s="78"/>
      <c r="ACJ168" s="78"/>
      <c r="ACK168" s="78"/>
      <c r="ACL168" s="78"/>
      <c r="ACM168" s="78"/>
      <c r="ACN168" s="78"/>
      <c r="ACO168" s="78"/>
      <c r="ACP168" s="78"/>
      <c r="ACQ168" s="78"/>
      <c r="ACR168" s="78"/>
      <c r="ACS168" s="78"/>
      <c r="ACT168" s="78"/>
      <c r="ACU168" s="78"/>
      <c r="ACV168" s="78"/>
      <c r="ACW168" s="78"/>
      <c r="ACX168" s="78"/>
      <c r="ACY168" s="78"/>
      <c r="ACZ168" s="78"/>
      <c r="ADA168" s="78"/>
      <c r="ADB168" s="78"/>
      <c r="ADC168" s="78"/>
      <c r="ADD168" s="78"/>
      <c r="ADE168" s="78"/>
      <c r="ADF168" s="78"/>
      <c r="ADG168" s="78"/>
      <c r="ADH168" s="78"/>
      <c r="ADI168" s="78"/>
      <c r="ADJ168" s="78"/>
      <c r="ADK168" s="78"/>
      <c r="ADL168" s="78"/>
      <c r="ADM168" s="78"/>
      <c r="ADN168" s="78"/>
      <c r="ADO168" s="78"/>
      <c r="ADP168" s="78"/>
      <c r="ADQ168" s="78"/>
      <c r="ADR168" s="78"/>
      <c r="ADS168" s="78"/>
      <c r="ADT168" s="78"/>
      <c r="ADU168" s="78"/>
      <c r="ADV168" s="78"/>
      <c r="ADW168" s="78"/>
      <c r="ADX168" s="78"/>
      <c r="ADY168" s="78"/>
      <c r="ADZ168" s="78"/>
      <c r="AEA168" s="78"/>
      <c r="AEB168" s="78"/>
      <c r="AEC168" s="78"/>
      <c r="AED168" s="78"/>
      <c r="AEE168" s="78"/>
      <c r="AEF168" s="78"/>
      <c r="AEG168" s="78"/>
      <c r="AEH168" s="78"/>
      <c r="AEI168" s="78"/>
      <c r="AEJ168" s="78"/>
      <c r="AEK168" s="78"/>
      <c r="AEL168" s="78"/>
      <c r="AEM168" s="78"/>
      <c r="AEN168" s="78"/>
      <c r="AEO168" s="78"/>
      <c r="AEP168" s="78"/>
      <c r="AEQ168" s="78"/>
      <c r="AER168" s="78"/>
      <c r="AES168" s="78"/>
      <c r="AET168" s="78"/>
      <c r="AEU168" s="78"/>
      <c r="AEV168" s="78"/>
      <c r="AEW168" s="78"/>
      <c r="AEX168" s="78"/>
      <c r="AEY168" s="78"/>
      <c r="AEZ168" s="78"/>
      <c r="AFA168" s="78"/>
      <c r="AFB168" s="78"/>
      <c r="AFC168" s="78"/>
      <c r="AFD168" s="78"/>
      <c r="AFE168" s="78"/>
      <c r="AFF168" s="78"/>
      <c r="AFG168" s="78"/>
      <c r="AFH168" s="78"/>
      <c r="AFI168" s="78"/>
      <c r="AFJ168" s="78"/>
      <c r="AFK168" s="78"/>
      <c r="AFL168" s="78"/>
      <c r="AFM168" s="78"/>
      <c r="AFN168" s="78"/>
      <c r="AFO168" s="78"/>
      <c r="AFP168" s="78"/>
      <c r="AFQ168" s="78"/>
      <c r="AFR168" s="78"/>
      <c r="AFS168" s="78"/>
      <c r="AFT168" s="78"/>
      <c r="AFU168" s="78"/>
      <c r="AFV168" s="78"/>
      <c r="AFW168" s="78"/>
      <c r="AFX168" s="78"/>
      <c r="AFY168" s="78"/>
      <c r="AFZ168" s="78"/>
      <c r="AGA168" s="78"/>
      <c r="AGB168" s="78"/>
      <c r="AGC168" s="78"/>
      <c r="AGD168" s="78"/>
      <c r="AGE168" s="78"/>
      <c r="AGF168" s="78"/>
      <c r="AGG168" s="78"/>
      <c r="AGH168" s="78"/>
      <c r="AGI168" s="78"/>
      <c r="AGJ168" s="78"/>
      <c r="AGK168" s="78"/>
      <c r="AGL168" s="78"/>
      <c r="AGM168" s="78"/>
      <c r="AGN168" s="78"/>
      <c r="AGO168" s="78"/>
      <c r="AGP168" s="78"/>
      <c r="AGQ168" s="78"/>
      <c r="AGR168" s="78"/>
      <c r="AGS168" s="78"/>
      <c r="AGT168" s="78"/>
      <c r="AGU168" s="78"/>
      <c r="AGV168" s="78"/>
      <c r="AGW168" s="78"/>
      <c r="AGX168" s="78"/>
      <c r="AGY168" s="78"/>
      <c r="AGZ168" s="78"/>
      <c r="AHA168" s="78"/>
      <c r="AHB168" s="78"/>
      <c r="AHC168" s="78"/>
      <c r="AHD168" s="78"/>
      <c r="AHE168" s="78"/>
      <c r="AHF168" s="78"/>
      <c r="AHG168" s="78"/>
      <c r="AHH168" s="78"/>
      <c r="AHI168" s="78"/>
      <c r="AHJ168" s="78"/>
      <c r="AHK168" s="78"/>
      <c r="AHL168" s="78"/>
      <c r="AHM168" s="78"/>
      <c r="AHN168" s="78"/>
      <c r="AHO168" s="78"/>
      <c r="AHP168" s="78"/>
      <c r="AHQ168" s="78"/>
      <c r="AHR168" s="78"/>
      <c r="AHS168" s="78"/>
      <c r="AHT168" s="78"/>
      <c r="AHU168" s="78"/>
      <c r="AHV168" s="78"/>
      <c r="AHW168" s="78"/>
      <c r="AHX168" s="78"/>
      <c r="AHY168" s="78"/>
      <c r="AHZ168" s="78"/>
      <c r="AIA168" s="78"/>
      <c r="AIB168" s="78"/>
      <c r="AIC168" s="78"/>
      <c r="AID168" s="78"/>
      <c r="AIE168" s="78"/>
      <c r="AIF168" s="78"/>
      <c r="AIG168" s="78"/>
      <c r="AIH168" s="78"/>
      <c r="AII168" s="78"/>
      <c r="AIJ168" s="78"/>
      <c r="AIK168" s="78"/>
      <c r="AIL168" s="78"/>
      <c r="AIM168" s="78"/>
      <c r="AIN168" s="78"/>
      <c r="AIO168" s="78"/>
      <c r="AIP168" s="78"/>
      <c r="AIQ168" s="78"/>
      <c r="AIR168" s="78"/>
      <c r="AIS168" s="78"/>
      <c r="AIT168" s="78"/>
      <c r="AIU168" s="78"/>
      <c r="AIV168" s="78"/>
      <c r="AIW168" s="78"/>
      <c r="AIX168" s="78"/>
      <c r="AIY168" s="78"/>
      <c r="AIZ168" s="78"/>
      <c r="AJA168" s="78"/>
      <c r="AJB168" s="78"/>
      <c r="AJC168" s="78"/>
      <c r="AJD168" s="78"/>
      <c r="AJE168" s="78"/>
      <c r="AJF168" s="78"/>
      <c r="AJG168" s="78"/>
      <c r="AJH168" s="78"/>
      <c r="AJI168" s="78"/>
      <c r="AJJ168" s="78"/>
      <c r="AJK168" s="78"/>
      <c r="AJL168" s="78"/>
      <c r="AJM168" s="78"/>
      <c r="AJN168" s="78"/>
      <c r="AJO168" s="78"/>
      <c r="AJP168" s="78"/>
      <c r="AJQ168" s="78"/>
      <c r="AJR168" s="78"/>
      <c r="AJS168" s="78"/>
      <c r="AJT168" s="78"/>
      <c r="AJU168" s="78"/>
      <c r="AJV168" s="78"/>
      <c r="AJW168" s="78"/>
      <c r="AJX168" s="78"/>
      <c r="AJY168" s="78"/>
      <c r="AJZ168" s="78"/>
      <c r="AKA168" s="78"/>
      <c r="AKB168" s="78"/>
      <c r="AKC168" s="78"/>
      <c r="AKD168" s="78"/>
      <c r="AKE168" s="78"/>
      <c r="AKF168" s="78"/>
      <c r="AKG168" s="78"/>
      <c r="AKH168" s="78"/>
      <c r="AKI168" s="78"/>
      <c r="AKJ168" s="78"/>
      <c r="AKK168" s="78"/>
      <c r="AKL168" s="78"/>
      <c r="AKM168" s="78"/>
      <c r="AKN168" s="78"/>
      <c r="AKO168" s="78"/>
      <c r="AKP168" s="78"/>
      <c r="AKQ168" s="78"/>
      <c r="AKR168" s="78"/>
      <c r="AKS168" s="78"/>
      <c r="AKT168" s="78"/>
      <c r="AKU168" s="78"/>
      <c r="AKV168" s="78"/>
      <c r="AKW168" s="78"/>
      <c r="AKX168" s="78"/>
      <c r="AKY168" s="78"/>
      <c r="AKZ168" s="78"/>
      <c r="ALA168" s="78"/>
      <c r="ALB168" s="78"/>
      <c r="ALC168" s="78"/>
      <c r="ALD168" s="78"/>
      <c r="ALE168" s="78"/>
      <c r="ALF168" s="78"/>
      <c r="ALG168" s="78"/>
      <c r="ALH168" s="78"/>
      <c r="ALI168" s="78"/>
      <c r="ALJ168" s="78"/>
      <c r="ALK168" s="78"/>
      <c r="ALL168" s="78"/>
      <c r="ALM168" s="78"/>
      <c r="ALN168" s="78"/>
      <c r="ALO168" s="78"/>
      <c r="ALP168" s="78"/>
      <c r="ALQ168" s="78"/>
      <c r="ALR168" s="78"/>
      <c r="ALS168" s="78"/>
      <c r="ALT168" s="78"/>
      <c r="ALU168" s="78"/>
      <c r="ALV168" s="78"/>
      <c r="ALW168" s="78"/>
      <c r="ALX168" s="78"/>
      <c r="ALY168" s="78"/>
      <c r="ALZ168" s="78"/>
      <c r="AMA168" s="78"/>
      <c r="AMB168" s="78"/>
      <c r="AMC168" s="78"/>
      <c r="AMD168" s="78"/>
      <c r="AME168" s="78"/>
      <c r="AMF168" s="78"/>
      <c r="AMG168" s="78"/>
      <c r="AMH168" s="78"/>
      <c r="AMI168" s="78"/>
      <c r="AMJ168" s="78"/>
      <c r="AMK168" s="78"/>
    </row>
    <row r="169" spans="1:1025" s="79" customFormat="1" ht="42.75" customHeight="1">
      <c r="A169" s="72">
        <v>137</v>
      </c>
      <c r="B169" s="72">
        <v>28</v>
      </c>
      <c r="C169" s="62" t="s">
        <v>923</v>
      </c>
      <c r="D169" s="62" t="s">
        <v>369</v>
      </c>
      <c r="E169" s="62" t="s">
        <v>258</v>
      </c>
      <c r="F169" s="62" t="s">
        <v>256</v>
      </c>
      <c r="G169" s="62" t="s">
        <v>780</v>
      </c>
      <c r="H169" s="63">
        <v>34</v>
      </c>
      <c r="I169" s="63">
        <v>34</v>
      </c>
      <c r="J169" s="197">
        <v>2</v>
      </c>
      <c r="K169" s="96"/>
      <c r="L169" s="132"/>
      <c r="M169" s="93"/>
      <c r="N169" s="62" t="s">
        <v>934</v>
      </c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/>
      <c r="FZ169" s="78"/>
      <c r="GA169" s="78"/>
      <c r="GB169" s="78"/>
      <c r="GC169" s="78"/>
      <c r="GD169" s="78"/>
      <c r="GE169" s="78"/>
      <c r="GF169" s="78"/>
      <c r="GG169" s="78"/>
      <c r="GH169" s="78"/>
      <c r="GI169" s="78"/>
      <c r="GJ169" s="78"/>
      <c r="GK169" s="78"/>
      <c r="GL169" s="78"/>
      <c r="GM169" s="78"/>
      <c r="GN169" s="78"/>
      <c r="GO169" s="78"/>
      <c r="GP169" s="78"/>
      <c r="GQ169" s="78"/>
      <c r="GR169" s="78"/>
      <c r="GS169" s="78"/>
      <c r="GT169" s="78"/>
      <c r="GU169" s="78"/>
      <c r="GV169" s="78"/>
      <c r="GW169" s="78"/>
      <c r="GX169" s="78"/>
      <c r="GY169" s="78"/>
      <c r="GZ169" s="78"/>
      <c r="HA169" s="78"/>
      <c r="HB169" s="78"/>
      <c r="HC169" s="78"/>
      <c r="HD169" s="78"/>
      <c r="HE169" s="78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78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78"/>
      <c r="IK169" s="78"/>
      <c r="IL169" s="78"/>
      <c r="IM169" s="78"/>
      <c r="IN169" s="78"/>
      <c r="IO169" s="78"/>
      <c r="IP169" s="78"/>
      <c r="IQ169" s="78"/>
      <c r="IR169" s="78"/>
      <c r="IS169" s="78"/>
      <c r="IT169" s="78"/>
      <c r="IU169" s="78"/>
      <c r="IV169" s="78"/>
      <c r="IW169" s="78"/>
      <c r="IX169" s="78"/>
      <c r="IY169" s="78"/>
      <c r="IZ169" s="78"/>
      <c r="JA169" s="78"/>
      <c r="JB169" s="78"/>
      <c r="JC169" s="78"/>
      <c r="JD169" s="78"/>
      <c r="JE169" s="78"/>
      <c r="JF169" s="78"/>
      <c r="JG169" s="78"/>
      <c r="JH169" s="78"/>
      <c r="JI169" s="78"/>
      <c r="JJ169" s="78"/>
      <c r="JK169" s="78"/>
      <c r="JL169" s="78"/>
      <c r="JM169" s="78"/>
      <c r="JN169" s="78"/>
      <c r="JO169" s="78"/>
      <c r="JP169" s="78"/>
      <c r="JQ169" s="78"/>
      <c r="JR169" s="78"/>
      <c r="JS169" s="78"/>
      <c r="JT169" s="78"/>
      <c r="JU169" s="78"/>
      <c r="JV169" s="78"/>
      <c r="JW169" s="78"/>
      <c r="JX169" s="78"/>
      <c r="JY169" s="78"/>
      <c r="JZ169" s="78"/>
      <c r="KA169" s="78"/>
      <c r="KB169" s="78"/>
      <c r="KC169" s="78"/>
      <c r="KD169" s="78"/>
      <c r="KE169" s="78"/>
      <c r="KF169" s="78"/>
      <c r="KG169" s="78"/>
      <c r="KH169" s="78"/>
      <c r="KI169" s="78"/>
      <c r="KJ169" s="78"/>
      <c r="KK169" s="78"/>
      <c r="KL169" s="78"/>
      <c r="KM169" s="78"/>
      <c r="KN169" s="78"/>
      <c r="KO169" s="78"/>
      <c r="KP169" s="78"/>
      <c r="KQ169" s="78"/>
      <c r="KR169" s="78"/>
      <c r="KS169" s="78"/>
      <c r="KT169" s="78"/>
      <c r="KU169" s="78"/>
      <c r="KV169" s="78"/>
      <c r="KW169" s="78"/>
      <c r="KX169" s="78"/>
      <c r="KY169" s="78"/>
      <c r="KZ169" s="78"/>
      <c r="LA169" s="78"/>
      <c r="LB169" s="78"/>
      <c r="LC169" s="78"/>
      <c r="LD169" s="78"/>
      <c r="LE169" s="78"/>
      <c r="LF169" s="78"/>
      <c r="LG169" s="78"/>
      <c r="LH169" s="78"/>
      <c r="LI169" s="78"/>
      <c r="LJ169" s="78"/>
      <c r="LK169" s="78"/>
      <c r="LL169" s="78"/>
      <c r="LM169" s="78"/>
      <c r="LN169" s="78"/>
      <c r="LO169" s="78"/>
      <c r="LP169" s="78"/>
      <c r="LQ169" s="78"/>
      <c r="LR169" s="78"/>
      <c r="LS169" s="78"/>
      <c r="LT169" s="78"/>
      <c r="LU169" s="78"/>
      <c r="LV169" s="78"/>
      <c r="LW169" s="78"/>
      <c r="LX169" s="78"/>
      <c r="LY169" s="78"/>
      <c r="LZ169" s="78"/>
      <c r="MA169" s="78"/>
      <c r="MB169" s="78"/>
      <c r="MC169" s="78"/>
      <c r="MD169" s="78"/>
      <c r="ME169" s="78"/>
      <c r="MF169" s="78"/>
      <c r="MG169" s="78"/>
      <c r="MH169" s="78"/>
      <c r="MI169" s="78"/>
      <c r="MJ169" s="78"/>
      <c r="MK169" s="78"/>
      <c r="ML169" s="78"/>
      <c r="MM169" s="78"/>
      <c r="MN169" s="78"/>
      <c r="MO169" s="78"/>
      <c r="MP169" s="78"/>
      <c r="MQ169" s="78"/>
      <c r="MR169" s="78"/>
      <c r="MS169" s="78"/>
      <c r="MT169" s="78"/>
      <c r="MU169" s="78"/>
      <c r="MV169" s="78"/>
      <c r="MW169" s="78"/>
      <c r="MX169" s="78"/>
      <c r="MY169" s="78"/>
      <c r="MZ169" s="78"/>
      <c r="NA169" s="78"/>
      <c r="NB169" s="78"/>
      <c r="NC169" s="78"/>
      <c r="ND169" s="78"/>
      <c r="NE169" s="78"/>
      <c r="NF169" s="78"/>
      <c r="NG169" s="78"/>
      <c r="NH169" s="78"/>
      <c r="NI169" s="78"/>
      <c r="NJ169" s="78"/>
      <c r="NK169" s="78"/>
      <c r="NL169" s="78"/>
      <c r="NM169" s="78"/>
      <c r="NN169" s="78"/>
      <c r="NO169" s="78"/>
      <c r="NP169" s="78"/>
      <c r="NQ169" s="78"/>
      <c r="NR169" s="78"/>
      <c r="NS169" s="78"/>
      <c r="NT169" s="78"/>
      <c r="NU169" s="78"/>
      <c r="NV169" s="78"/>
      <c r="NW169" s="78"/>
      <c r="NX169" s="78"/>
      <c r="NY169" s="78"/>
      <c r="NZ169" s="78"/>
      <c r="OA169" s="78"/>
      <c r="OB169" s="78"/>
      <c r="OC169" s="78"/>
      <c r="OD169" s="78"/>
      <c r="OE169" s="78"/>
      <c r="OF169" s="78"/>
      <c r="OG169" s="78"/>
      <c r="OH169" s="78"/>
      <c r="OI169" s="78"/>
      <c r="OJ169" s="78"/>
      <c r="OK169" s="78"/>
      <c r="OL169" s="78"/>
      <c r="OM169" s="78"/>
      <c r="ON169" s="78"/>
      <c r="OO169" s="78"/>
      <c r="OP169" s="78"/>
      <c r="OQ169" s="78"/>
      <c r="OR169" s="78"/>
      <c r="OS169" s="78"/>
      <c r="OT169" s="78"/>
      <c r="OU169" s="78"/>
      <c r="OV169" s="78"/>
      <c r="OW169" s="78"/>
      <c r="OX169" s="78"/>
      <c r="OY169" s="78"/>
      <c r="OZ169" s="78"/>
      <c r="PA169" s="78"/>
      <c r="PB169" s="78"/>
      <c r="PC169" s="78"/>
      <c r="PD169" s="78"/>
      <c r="PE169" s="78"/>
      <c r="PF169" s="78"/>
      <c r="PG169" s="78"/>
      <c r="PH169" s="78"/>
      <c r="PI169" s="78"/>
      <c r="PJ169" s="78"/>
      <c r="PK169" s="78"/>
      <c r="PL169" s="78"/>
      <c r="PM169" s="78"/>
      <c r="PN169" s="78"/>
      <c r="PO169" s="78"/>
      <c r="PP169" s="78"/>
      <c r="PQ169" s="78"/>
      <c r="PR169" s="78"/>
      <c r="PS169" s="78"/>
      <c r="PT169" s="78"/>
      <c r="PU169" s="78"/>
      <c r="PV169" s="78"/>
      <c r="PW169" s="78"/>
      <c r="PX169" s="78"/>
      <c r="PY169" s="78"/>
      <c r="PZ169" s="78"/>
      <c r="QA169" s="78"/>
      <c r="QB169" s="78"/>
      <c r="QC169" s="78"/>
      <c r="QD169" s="78"/>
      <c r="QE169" s="78"/>
      <c r="QF169" s="78"/>
      <c r="QG169" s="78"/>
      <c r="QH169" s="78"/>
      <c r="QI169" s="78"/>
      <c r="QJ169" s="78"/>
      <c r="QK169" s="78"/>
      <c r="QL169" s="78"/>
      <c r="QM169" s="78"/>
      <c r="QN169" s="78"/>
      <c r="QO169" s="78"/>
      <c r="QP169" s="78"/>
      <c r="QQ169" s="78"/>
      <c r="QR169" s="78"/>
      <c r="QS169" s="78"/>
      <c r="QT169" s="78"/>
      <c r="QU169" s="78"/>
      <c r="QV169" s="78"/>
      <c r="QW169" s="78"/>
      <c r="QX169" s="78"/>
      <c r="QY169" s="78"/>
      <c r="QZ169" s="78"/>
      <c r="RA169" s="78"/>
      <c r="RB169" s="78"/>
      <c r="RC169" s="78"/>
      <c r="RD169" s="78"/>
      <c r="RE169" s="78"/>
      <c r="RF169" s="78"/>
      <c r="RG169" s="78"/>
      <c r="RH169" s="78"/>
      <c r="RI169" s="78"/>
      <c r="RJ169" s="78"/>
      <c r="RK169" s="78"/>
      <c r="RL169" s="78"/>
      <c r="RM169" s="78"/>
      <c r="RN169" s="78"/>
      <c r="RO169" s="78"/>
      <c r="RP169" s="78"/>
      <c r="RQ169" s="78"/>
      <c r="RR169" s="78"/>
      <c r="RS169" s="78"/>
      <c r="RT169" s="78"/>
      <c r="RU169" s="78"/>
      <c r="RV169" s="78"/>
      <c r="RW169" s="78"/>
      <c r="RX169" s="78"/>
      <c r="RY169" s="78"/>
      <c r="RZ169" s="78"/>
      <c r="SA169" s="78"/>
      <c r="SB169" s="78"/>
      <c r="SC169" s="78"/>
      <c r="SD169" s="78"/>
      <c r="SE169" s="78"/>
      <c r="SF169" s="78"/>
      <c r="SG169" s="78"/>
      <c r="SH169" s="78"/>
      <c r="SI169" s="78"/>
      <c r="SJ169" s="78"/>
      <c r="SK169" s="78"/>
      <c r="SL169" s="78"/>
      <c r="SM169" s="78"/>
      <c r="SN169" s="78"/>
      <c r="SO169" s="78"/>
      <c r="SP169" s="78"/>
      <c r="SQ169" s="78"/>
      <c r="SR169" s="78"/>
      <c r="SS169" s="78"/>
      <c r="ST169" s="78"/>
      <c r="SU169" s="78"/>
      <c r="SV169" s="78"/>
      <c r="SW169" s="78"/>
      <c r="SX169" s="78"/>
      <c r="SY169" s="78"/>
      <c r="SZ169" s="78"/>
      <c r="TA169" s="78"/>
      <c r="TB169" s="78"/>
      <c r="TC169" s="78"/>
      <c r="TD169" s="78"/>
      <c r="TE169" s="78"/>
      <c r="TF169" s="78"/>
      <c r="TG169" s="78"/>
      <c r="TH169" s="78"/>
      <c r="TI169" s="78"/>
      <c r="TJ169" s="78"/>
      <c r="TK169" s="78"/>
      <c r="TL169" s="78"/>
      <c r="TM169" s="78"/>
      <c r="TN169" s="78"/>
      <c r="TO169" s="78"/>
      <c r="TP169" s="78"/>
      <c r="TQ169" s="78"/>
      <c r="TR169" s="78"/>
      <c r="TS169" s="78"/>
      <c r="TT169" s="78"/>
      <c r="TU169" s="78"/>
      <c r="TV169" s="78"/>
      <c r="TW169" s="78"/>
      <c r="TX169" s="78"/>
      <c r="TY169" s="78"/>
      <c r="TZ169" s="78"/>
      <c r="UA169" s="78"/>
      <c r="UB169" s="78"/>
      <c r="UC169" s="78"/>
      <c r="UD169" s="78"/>
      <c r="UE169" s="78"/>
      <c r="UF169" s="78"/>
      <c r="UG169" s="78"/>
      <c r="UH169" s="78"/>
      <c r="UI169" s="78"/>
      <c r="UJ169" s="78"/>
      <c r="UK169" s="78"/>
      <c r="UL169" s="78"/>
      <c r="UM169" s="78"/>
      <c r="UN169" s="78"/>
      <c r="UO169" s="78"/>
      <c r="UP169" s="78"/>
      <c r="UQ169" s="78"/>
      <c r="UR169" s="78"/>
      <c r="US169" s="78"/>
      <c r="UT169" s="78"/>
      <c r="UU169" s="78"/>
      <c r="UV169" s="78"/>
      <c r="UW169" s="78"/>
      <c r="UX169" s="78"/>
      <c r="UY169" s="78"/>
      <c r="UZ169" s="78"/>
      <c r="VA169" s="78"/>
      <c r="VB169" s="78"/>
      <c r="VC169" s="78"/>
      <c r="VD169" s="78"/>
      <c r="VE169" s="78"/>
      <c r="VF169" s="78"/>
      <c r="VG169" s="78"/>
      <c r="VH169" s="78"/>
      <c r="VI169" s="78"/>
      <c r="VJ169" s="78"/>
      <c r="VK169" s="78"/>
      <c r="VL169" s="78"/>
      <c r="VM169" s="78"/>
      <c r="VN169" s="78"/>
      <c r="VO169" s="78"/>
      <c r="VP169" s="78"/>
      <c r="VQ169" s="78"/>
      <c r="VR169" s="78"/>
      <c r="VS169" s="78"/>
      <c r="VT169" s="78"/>
      <c r="VU169" s="78"/>
      <c r="VV169" s="78"/>
      <c r="VW169" s="78"/>
      <c r="VX169" s="78"/>
      <c r="VY169" s="78"/>
      <c r="VZ169" s="78"/>
      <c r="WA169" s="78"/>
      <c r="WB169" s="78"/>
      <c r="WC169" s="78"/>
      <c r="WD169" s="78"/>
      <c r="WE169" s="78"/>
      <c r="WF169" s="78"/>
      <c r="WG169" s="78"/>
      <c r="WH169" s="78"/>
      <c r="WI169" s="78"/>
      <c r="WJ169" s="78"/>
      <c r="WK169" s="78"/>
      <c r="WL169" s="78"/>
      <c r="WM169" s="78"/>
      <c r="WN169" s="78"/>
      <c r="WO169" s="78"/>
      <c r="WP169" s="78"/>
      <c r="WQ169" s="78"/>
      <c r="WR169" s="78"/>
      <c r="WS169" s="78"/>
      <c r="WT169" s="78"/>
      <c r="WU169" s="78"/>
      <c r="WV169" s="78"/>
      <c r="WW169" s="78"/>
      <c r="WX169" s="78"/>
      <c r="WY169" s="78"/>
      <c r="WZ169" s="78"/>
      <c r="XA169" s="78"/>
      <c r="XB169" s="78"/>
      <c r="XC169" s="78"/>
      <c r="XD169" s="78"/>
      <c r="XE169" s="78"/>
      <c r="XF169" s="78"/>
      <c r="XG169" s="78"/>
      <c r="XH169" s="78"/>
      <c r="XI169" s="78"/>
      <c r="XJ169" s="78"/>
      <c r="XK169" s="78"/>
      <c r="XL169" s="78"/>
      <c r="XM169" s="78"/>
      <c r="XN169" s="78"/>
      <c r="XO169" s="78"/>
      <c r="XP169" s="78"/>
      <c r="XQ169" s="78"/>
      <c r="XR169" s="78"/>
      <c r="XS169" s="78"/>
      <c r="XT169" s="78"/>
      <c r="XU169" s="78"/>
      <c r="XV169" s="78"/>
      <c r="XW169" s="78"/>
      <c r="XX169" s="78"/>
      <c r="XY169" s="78"/>
      <c r="XZ169" s="78"/>
      <c r="YA169" s="78"/>
      <c r="YB169" s="78"/>
      <c r="YC169" s="78"/>
      <c r="YD169" s="78"/>
      <c r="YE169" s="78"/>
      <c r="YF169" s="78"/>
      <c r="YG169" s="78"/>
      <c r="YH169" s="78"/>
      <c r="YI169" s="78"/>
      <c r="YJ169" s="78"/>
      <c r="YK169" s="78"/>
      <c r="YL169" s="78"/>
      <c r="YM169" s="78"/>
      <c r="YN169" s="78"/>
      <c r="YO169" s="78"/>
      <c r="YP169" s="78"/>
      <c r="YQ169" s="78"/>
      <c r="YR169" s="78"/>
      <c r="YS169" s="78"/>
      <c r="YT169" s="78"/>
      <c r="YU169" s="78"/>
      <c r="YV169" s="78"/>
      <c r="YW169" s="78"/>
      <c r="YX169" s="78"/>
      <c r="YY169" s="78"/>
      <c r="YZ169" s="78"/>
      <c r="ZA169" s="78"/>
      <c r="ZB169" s="78"/>
      <c r="ZC169" s="78"/>
      <c r="ZD169" s="78"/>
      <c r="ZE169" s="78"/>
      <c r="ZF169" s="78"/>
      <c r="ZG169" s="78"/>
      <c r="ZH169" s="78"/>
      <c r="ZI169" s="78"/>
      <c r="ZJ169" s="78"/>
      <c r="ZK169" s="78"/>
      <c r="ZL169" s="78"/>
      <c r="ZM169" s="78"/>
      <c r="ZN169" s="78"/>
      <c r="ZO169" s="78"/>
      <c r="ZP169" s="78"/>
      <c r="ZQ169" s="78"/>
      <c r="ZR169" s="78"/>
      <c r="ZS169" s="78"/>
      <c r="ZT169" s="78"/>
      <c r="ZU169" s="78"/>
      <c r="ZV169" s="78"/>
      <c r="ZW169" s="78"/>
      <c r="ZX169" s="78"/>
      <c r="ZY169" s="78"/>
      <c r="ZZ169" s="78"/>
      <c r="AAA169" s="78"/>
      <c r="AAB169" s="78"/>
      <c r="AAC169" s="78"/>
      <c r="AAD169" s="78"/>
      <c r="AAE169" s="78"/>
      <c r="AAF169" s="78"/>
      <c r="AAG169" s="78"/>
      <c r="AAH169" s="78"/>
      <c r="AAI169" s="78"/>
      <c r="AAJ169" s="78"/>
      <c r="AAK169" s="78"/>
      <c r="AAL169" s="78"/>
      <c r="AAM169" s="78"/>
      <c r="AAN169" s="78"/>
      <c r="AAO169" s="78"/>
      <c r="AAP169" s="78"/>
      <c r="AAQ169" s="78"/>
      <c r="AAR169" s="78"/>
      <c r="AAS169" s="78"/>
      <c r="AAT169" s="78"/>
      <c r="AAU169" s="78"/>
      <c r="AAV169" s="78"/>
      <c r="AAW169" s="78"/>
      <c r="AAX169" s="78"/>
      <c r="AAY169" s="78"/>
      <c r="AAZ169" s="78"/>
      <c r="ABA169" s="78"/>
      <c r="ABB169" s="78"/>
      <c r="ABC169" s="78"/>
      <c r="ABD169" s="78"/>
      <c r="ABE169" s="78"/>
      <c r="ABF169" s="78"/>
      <c r="ABG169" s="78"/>
      <c r="ABH169" s="78"/>
      <c r="ABI169" s="78"/>
      <c r="ABJ169" s="78"/>
      <c r="ABK169" s="78"/>
      <c r="ABL169" s="78"/>
      <c r="ABM169" s="78"/>
      <c r="ABN169" s="78"/>
      <c r="ABO169" s="78"/>
      <c r="ABP169" s="78"/>
      <c r="ABQ169" s="78"/>
      <c r="ABR169" s="78"/>
      <c r="ABS169" s="78"/>
      <c r="ABT169" s="78"/>
      <c r="ABU169" s="78"/>
      <c r="ABV169" s="78"/>
      <c r="ABW169" s="78"/>
      <c r="ABX169" s="78"/>
      <c r="ABY169" s="78"/>
      <c r="ABZ169" s="78"/>
      <c r="ACA169" s="78"/>
      <c r="ACB169" s="78"/>
      <c r="ACC169" s="78"/>
      <c r="ACD169" s="78"/>
      <c r="ACE169" s="78"/>
      <c r="ACF169" s="78"/>
      <c r="ACG169" s="78"/>
      <c r="ACH169" s="78"/>
      <c r="ACI169" s="78"/>
      <c r="ACJ169" s="78"/>
      <c r="ACK169" s="78"/>
      <c r="ACL169" s="78"/>
      <c r="ACM169" s="78"/>
      <c r="ACN169" s="78"/>
      <c r="ACO169" s="78"/>
      <c r="ACP169" s="78"/>
      <c r="ACQ169" s="78"/>
      <c r="ACR169" s="78"/>
      <c r="ACS169" s="78"/>
      <c r="ACT169" s="78"/>
      <c r="ACU169" s="78"/>
      <c r="ACV169" s="78"/>
      <c r="ACW169" s="78"/>
      <c r="ACX169" s="78"/>
      <c r="ACY169" s="78"/>
      <c r="ACZ169" s="78"/>
      <c r="ADA169" s="78"/>
      <c r="ADB169" s="78"/>
      <c r="ADC169" s="78"/>
      <c r="ADD169" s="78"/>
      <c r="ADE169" s="78"/>
      <c r="ADF169" s="78"/>
      <c r="ADG169" s="78"/>
      <c r="ADH169" s="78"/>
      <c r="ADI169" s="78"/>
      <c r="ADJ169" s="78"/>
      <c r="ADK169" s="78"/>
      <c r="ADL169" s="78"/>
      <c r="ADM169" s="78"/>
      <c r="ADN169" s="78"/>
      <c r="ADO169" s="78"/>
      <c r="ADP169" s="78"/>
      <c r="ADQ169" s="78"/>
      <c r="ADR169" s="78"/>
      <c r="ADS169" s="78"/>
      <c r="ADT169" s="78"/>
      <c r="ADU169" s="78"/>
      <c r="ADV169" s="78"/>
      <c r="ADW169" s="78"/>
      <c r="ADX169" s="78"/>
      <c r="ADY169" s="78"/>
      <c r="ADZ169" s="78"/>
      <c r="AEA169" s="78"/>
      <c r="AEB169" s="78"/>
      <c r="AEC169" s="78"/>
      <c r="AED169" s="78"/>
      <c r="AEE169" s="78"/>
      <c r="AEF169" s="78"/>
      <c r="AEG169" s="78"/>
      <c r="AEH169" s="78"/>
      <c r="AEI169" s="78"/>
      <c r="AEJ169" s="78"/>
      <c r="AEK169" s="78"/>
      <c r="AEL169" s="78"/>
      <c r="AEM169" s="78"/>
      <c r="AEN169" s="78"/>
      <c r="AEO169" s="78"/>
      <c r="AEP169" s="78"/>
      <c r="AEQ169" s="78"/>
      <c r="AER169" s="78"/>
      <c r="AES169" s="78"/>
      <c r="AET169" s="78"/>
      <c r="AEU169" s="78"/>
      <c r="AEV169" s="78"/>
      <c r="AEW169" s="78"/>
      <c r="AEX169" s="78"/>
      <c r="AEY169" s="78"/>
      <c r="AEZ169" s="78"/>
      <c r="AFA169" s="78"/>
      <c r="AFB169" s="78"/>
      <c r="AFC169" s="78"/>
      <c r="AFD169" s="78"/>
      <c r="AFE169" s="78"/>
      <c r="AFF169" s="78"/>
      <c r="AFG169" s="78"/>
      <c r="AFH169" s="78"/>
      <c r="AFI169" s="78"/>
      <c r="AFJ169" s="78"/>
      <c r="AFK169" s="78"/>
      <c r="AFL169" s="78"/>
      <c r="AFM169" s="78"/>
      <c r="AFN169" s="78"/>
      <c r="AFO169" s="78"/>
      <c r="AFP169" s="78"/>
      <c r="AFQ169" s="78"/>
      <c r="AFR169" s="78"/>
      <c r="AFS169" s="78"/>
      <c r="AFT169" s="78"/>
      <c r="AFU169" s="78"/>
      <c r="AFV169" s="78"/>
      <c r="AFW169" s="78"/>
      <c r="AFX169" s="78"/>
      <c r="AFY169" s="78"/>
      <c r="AFZ169" s="78"/>
      <c r="AGA169" s="78"/>
      <c r="AGB169" s="78"/>
      <c r="AGC169" s="78"/>
      <c r="AGD169" s="78"/>
      <c r="AGE169" s="78"/>
      <c r="AGF169" s="78"/>
      <c r="AGG169" s="78"/>
      <c r="AGH169" s="78"/>
      <c r="AGI169" s="78"/>
      <c r="AGJ169" s="78"/>
      <c r="AGK169" s="78"/>
      <c r="AGL169" s="78"/>
      <c r="AGM169" s="78"/>
      <c r="AGN169" s="78"/>
      <c r="AGO169" s="78"/>
      <c r="AGP169" s="78"/>
      <c r="AGQ169" s="78"/>
      <c r="AGR169" s="78"/>
      <c r="AGS169" s="78"/>
      <c r="AGT169" s="78"/>
      <c r="AGU169" s="78"/>
      <c r="AGV169" s="78"/>
      <c r="AGW169" s="78"/>
      <c r="AGX169" s="78"/>
      <c r="AGY169" s="78"/>
      <c r="AGZ169" s="78"/>
      <c r="AHA169" s="78"/>
      <c r="AHB169" s="78"/>
      <c r="AHC169" s="78"/>
      <c r="AHD169" s="78"/>
      <c r="AHE169" s="78"/>
      <c r="AHF169" s="78"/>
      <c r="AHG169" s="78"/>
      <c r="AHH169" s="78"/>
      <c r="AHI169" s="78"/>
      <c r="AHJ169" s="78"/>
      <c r="AHK169" s="78"/>
      <c r="AHL169" s="78"/>
      <c r="AHM169" s="78"/>
      <c r="AHN169" s="78"/>
      <c r="AHO169" s="78"/>
      <c r="AHP169" s="78"/>
      <c r="AHQ169" s="78"/>
      <c r="AHR169" s="78"/>
      <c r="AHS169" s="78"/>
      <c r="AHT169" s="78"/>
      <c r="AHU169" s="78"/>
      <c r="AHV169" s="78"/>
      <c r="AHW169" s="78"/>
      <c r="AHX169" s="78"/>
      <c r="AHY169" s="78"/>
      <c r="AHZ169" s="78"/>
      <c r="AIA169" s="78"/>
      <c r="AIB169" s="78"/>
      <c r="AIC169" s="78"/>
      <c r="AID169" s="78"/>
      <c r="AIE169" s="78"/>
      <c r="AIF169" s="78"/>
      <c r="AIG169" s="78"/>
      <c r="AIH169" s="78"/>
      <c r="AII169" s="78"/>
      <c r="AIJ169" s="78"/>
      <c r="AIK169" s="78"/>
      <c r="AIL169" s="78"/>
      <c r="AIM169" s="78"/>
      <c r="AIN169" s="78"/>
      <c r="AIO169" s="78"/>
      <c r="AIP169" s="78"/>
      <c r="AIQ169" s="78"/>
      <c r="AIR169" s="78"/>
      <c r="AIS169" s="78"/>
      <c r="AIT169" s="78"/>
      <c r="AIU169" s="78"/>
      <c r="AIV169" s="78"/>
      <c r="AIW169" s="78"/>
      <c r="AIX169" s="78"/>
      <c r="AIY169" s="78"/>
      <c r="AIZ169" s="78"/>
      <c r="AJA169" s="78"/>
      <c r="AJB169" s="78"/>
      <c r="AJC169" s="78"/>
      <c r="AJD169" s="78"/>
      <c r="AJE169" s="78"/>
      <c r="AJF169" s="78"/>
      <c r="AJG169" s="78"/>
      <c r="AJH169" s="78"/>
      <c r="AJI169" s="78"/>
      <c r="AJJ169" s="78"/>
      <c r="AJK169" s="78"/>
      <c r="AJL169" s="78"/>
      <c r="AJM169" s="78"/>
      <c r="AJN169" s="78"/>
      <c r="AJO169" s="78"/>
      <c r="AJP169" s="78"/>
      <c r="AJQ169" s="78"/>
      <c r="AJR169" s="78"/>
      <c r="AJS169" s="78"/>
      <c r="AJT169" s="78"/>
      <c r="AJU169" s="78"/>
      <c r="AJV169" s="78"/>
      <c r="AJW169" s="78"/>
      <c r="AJX169" s="78"/>
      <c r="AJY169" s="78"/>
      <c r="AJZ169" s="78"/>
      <c r="AKA169" s="78"/>
      <c r="AKB169" s="78"/>
      <c r="AKC169" s="78"/>
      <c r="AKD169" s="78"/>
      <c r="AKE169" s="78"/>
      <c r="AKF169" s="78"/>
      <c r="AKG169" s="78"/>
      <c r="AKH169" s="78"/>
      <c r="AKI169" s="78"/>
      <c r="AKJ169" s="78"/>
      <c r="AKK169" s="78"/>
      <c r="AKL169" s="78"/>
      <c r="AKM169" s="78"/>
      <c r="AKN169" s="78"/>
      <c r="AKO169" s="78"/>
      <c r="AKP169" s="78"/>
      <c r="AKQ169" s="78"/>
      <c r="AKR169" s="78"/>
      <c r="AKS169" s="78"/>
      <c r="AKT169" s="78"/>
      <c r="AKU169" s="78"/>
      <c r="AKV169" s="78"/>
      <c r="AKW169" s="78"/>
      <c r="AKX169" s="78"/>
      <c r="AKY169" s="78"/>
      <c r="AKZ169" s="78"/>
      <c r="ALA169" s="78"/>
      <c r="ALB169" s="78"/>
      <c r="ALC169" s="78"/>
      <c r="ALD169" s="78"/>
      <c r="ALE169" s="78"/>
      <c r="ALF169" s="78"/>
      <c r="ALG169" s="78"/>
      <c r="ALH169" s="78"/>
      <c r="ALI169" s="78"/>
      <c r="ALJ169" s="78"/>
      <c r="ALK169" s="78"/>
      <c r="ALL169" s="78"/>
      <c r="ALM169" s="78"/>
      <c r="ALN169" s="78"/>
      <c r="ALO169" s="78"/>
      <c r="ALP169" s="78"/>
      <c r="ALQ169" s="78"/>
      <c r="ALR169" s="78"/>
      <c r="ALS169" s="78"/>
      <c r="ALT169" s="78"/>
      <c r="ALU169" s="78"/>
      <c r="ALV169" s="78"/>
      <c r="ALW169" s="78"/>
      <c r="ALX169" s="78"/>
      <c r="ALY169" s="78"/>
      <c r="ALZ169" s="78"/>
      <c r="AMA169" s="78"/>
      <c r="AMB169" s="78"/>
      <c r="AMC169" s="78"/>
      <c r="AMD169" s="78"/>
      <c r="AME169" s="78"/>
      <c r="AMF169" s="78"/>
      <c r="AMG169" s="78"/>
      <c r="AMH169" s="78"/>
      <c r="AMI169" s="78"/>
      <c r="AMJ169" s="78"/>
      <c r="AMK169" s="78"/>
    </row>
    <row r="170" spans="1:1025" s="79" customFormat="1" ht="42.75" customHeight="1">
      <c r="A170" s="72">
        <v>138</v>
      </c>
      <c r="B170" s="72">
        <v>29</v>
      </c>
      <c r="C170" s="62" t="s">
        <v>924</v>
      </c>
      <c r="D170" s="62" t="s">
        <v>349</v>
      </c>
      <c r="E170" s="62" t="s">
        <v>129</v>
      </c>
      <c r="F170" s="63">
        <v>1</v>
      </c>
      <c r="G170" s="62" t="s">
        <v>925</v>
      </c>
      <c r="H170" s="63">
        <v>18</v>
      </c>
      <c r="I170" s="63">
        <v>18</v>
      </c>
      <c r="J170" s="197">
        <v>1</v>
      </c>
      <c r="K170" s="96"/>
      <c r="L170" s="132"/>
      <c r="M170" s="93"/>
      <c r="N170" s="62" t="s">
        <v>935</v>
      </c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  <c r="DV170" s="78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78"/>
      <c r="EW170" s="78"/>
      <c r="EX170" s="78"/>
      <c r="EY170" s="78"/>
      <c r="EZ170" s="78"/>
      <c r="FA170" s="78"/>
      <c r="FB170" s="78"/>
      <c r="FC170" s="78"/>
      <c r="FD170" s="78"/>
      <c r="FE170" s="78"/>
      <c r="FF170" s="78"/>
      <c r="FG170" s="78"/>
      <c r="FH170" s="78"/>
      <c r="FI170" s="78"/>
      <c r="FJ170" s="78"/>
      <c r="FK170" s="78"/>
      <c r="FL170" s="78"/>
      <c r="FM170" s="78"/>
      <c r="FN170" s="78"/>
      <c r="FO170" s="78"/>
      <c r="FP170" s="78"/>
      <c r="FQ170" s="78"/>
      <c r="FR170" s="78"/>
      <c r="FS170" s="78"/>
      <c r="FT170" s="78"/>
      <c r="FU170" s="78"/>
      <c r="FV170" s="78"/>
      <c r="FW170" s="78"/>
      <c r="FX170" s="78"/>
      <c r="FY170" s="78"/>
      <c r="FZ170" s="78"/>
      <c r="GA170" s="78"/>
      <c r="GB170" s="78"/>
      <c r="GC170" s="78"/>
      <c r="GD170" s="78"/>
      <c r="GE170" s="78"/>
      <c r="GF170" s="78"/>
      <c r="GG170" s="78"/>
      <c r="GH170" s="78"/>
      <c r="GI170" s="78"/>
      <c r="GJ170" s="78"/>
      <c r="GK170" s="78"/>
      <c r="GL170" s="78"/>
      <c r="GM170" s="78"/>
      <c r="GN170" s="78"/>
      <c r="GO170" s="78"/>
      <c r="GP170" s="78"/>
      <c r="GQ170" s="78"/>
      <c r="GR170" s="78"/>
      <c r="GS170" s="78"/>
      <c r="GT170" s="78"/>
      <c r="GU170" s="78"/>
      <c r="GV170" s="78"/>
      <c r="GW170" s="78"/>
      <c r="GX170" s="78"/>
      <c r="GY170" s="78"/>
      <c r="GZ170" s="78"/>
      <c r="HA170" s="78"/>
      <c r="HB170" s="78"/>
      <c r="HC170" s="78"/>
      <c r="HD170" s="78"/>
      <c r="HE170" s="78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78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78"/>
      <c r="IK170" s="78"/>
      <c r="IL170" s="78"/>
      <c r="IM170" s="78"/>
      <c r="IN170" s="78"/>
      <c r="IO170" s="78"/>
      <c r="IP170" s="78"/>
      <c r="IQ170" s="78"/>
      <c r="IR170" s="78"/>
      <c r="IS170" s="78"/>
      <c r="IT170" s="78"/>
      <c r="IU170" s="78"/>
      <c r="IV170" s="78"/>
      <c r="IW170" s="78"/>
      <c r="IX170" s="78"/>
      <c r="IY170" s="78"/>
      <c r="IZ170" s="78"/>
      <c r="JA170" s="78"/>
      <c r="JB170" s="78"/>
      <c r="JC170" s="78"/>
      <c r="JD170" s="78"/>
      <c r="JE170" s="78"/>
      <c r="JF170" s="78"/>
      <c r="JG170" s="78"/>
      <c r="JH170" s="78"/>
      <c r="JI170" s="78"/>
      <c r="JJ170" s="78"/>
      <c r="JK170" s="78"/>
      <c r="JL170" s="78"/>
      <c r="JM170" s="78"/>
      <c r="JN170" s="78"/>
      <c r="JO170" s="78"/>
      <c r="JP170" s="78"/>
      <c r="JQ170" s="78"/>
      <c r="JR170" s="78"/>
      <c r="JS170" s="78"/>
      <c r="JT170" s="78"/>
      <c r="JU170" s="78"/>
      <c r="JV170" s="78"/>
      <c r="JW170" s="78"/>
      <c r="JX170" s="78"/>
      <c r="JY170" s="78"/>
      <c r="JZ170" s="78"/>
      <c r="KA170" s="78"/>
      <c r="KB170" s="78"/>
      <c r="KC170" s="78"/>
      <c r="KD170" s="78"/>
      <c r="KE170" s="78"/>
      <c r="KF170" s="78"/>
      <c r="KG170" s="78"/>
      <c r="KH170" s="78"/>
      <c r="KI170" s="78"/>
      <c r="KJ170" s="78"/>
      <c r="KK170" s="78"/>
      <c r="KL170" s="78"/>
      <c r="KM170" s="78"/>
      <c r="KN170" s="78"/>
      <c r="KO170" s="78"/>
      <c r="KP170" s="78"/>
      <c r="KQ170" s="78"/>
      <c r="KR170" s="78"/>
      <c r="KS170" s="78"/>
      <c r="KT170" s="78"/>
      <c r="KU170" s="78"/>
      <c r="KV170" s="78"/>
      <c r="KW170" s="78"/>
      <c r="KX170" s="78"/>
      <c r="KY170" s="78"/>
      <c r="KZ170" s="78"/>
      <c r="LA170" s="78"/>
      <c r="LB170" s="78"/>
      <c r="LC170" s="78"/>
      <c r="LD170" s="78"/>
      <c r="LE170" s="78"/>
      <c r="LF170" s="78"/>
      <c r="LG170" s="78"/>
      <c r="LH170" s="78"/>
      <c r="LI170" s="78"/>
      <c r="LJ170" s="78"/>
      <c r="LK170" s="78"/>
      <c r="LL170" s="78"/>
      <c r="LM170" s="78"/>
      <c r="LN170" s="78"/>
      <c r="LO170" s="78"/>
      <c r="LP170" s="78"/>
      <c r="LQ170" s="78"/>
      <c r="LR170" s="78"/>
      <c r="LS170" s="78"/>
      <c r="LT170" s="78"/>
      <c r="LU170" s="78"/>
      <c r="LV170" s="78"/>
      <c r="LW170" s="78"/>
      <c r="LX170" s="78"/>
      <c r="LY170" s="78"/>
      <c r="LZ170" s="78"/>
      <c r="MA170" s="78"/>
      <c r="MB170" s="78"/>
      <c r="MC170" s="78"/>
      <c r="MD170" s="78"/>
      <c r="ME170" s="78"/>
      <c r="MF170" s="78"/>
      <c r="MG170" s="78"/>
      <c r="MH170" s="78"/>
      <c r="MI170" s="78"/>
      <c r="MJ170" s="78"/>
      <c r="MK170" s="78"/>
      <c r="ML170" s="78"/>
      <c r="MM170" s="78"/>
      <c r="MN170" s="78"/>
      <c r="MO170" s="78"/>
      <c r="MP170" s="78"/>
      <c r="MQ170" s="78"/>
      <c r="MR170" s="78"/>
      <c r="MS170" s="78"/>
      <c r="MT170" s="78"/>
      <c r="MU170" s="78"/>
      <c r="MV170" s="78"/>
      <c r="MW170" s="78"/>
      <c r="MX170" s="78"/>
      <c r="MY170" s="78"/>
      <c r="MZ170" s="78"/>
      <c r="NA170" s="78"/>
      <c r="NB170" s="78"/>
      <c r="NC170" s="78"/>
      <c r="ND170" s="78"/>
      <c r="NE170" s="78"/>
      <c r="NF170" s="78"/>
      <c r="NG170" s="78"/>
      <c r="NH170" s="78"/>
      <c r="NI170" s="78"/>
      <c r="NJ170" s="78"/>
      <c r="NK170" s="78"/>
      <c r="NL170" s="78"/>
      <c r="NM170" s="78"/>
      <c r="NN170" s="78"/>
      <c r="NO170" s="78"/>
      <c r="NP170" s="78"/>
      <c r="NQ170" s="78"/>
      <c r="NR170" s="78"/>
      <c r="NS170" s="78"/>
      <c r="NT170" s="78"/>
      <c r="NU170" s="78"/>
      <c r="NV170" s="78"/>
      <c r="NW170" s="78"/>
      <c r="NX170" s="78"/>
      <c r="NY170" s="78"/>
      <c r="NZ170" s="78"/>
      <c r="OA170" s="78"/>
      <c r="OB170" s="78"/>
      <c r="OC170" s="78"/>
      <c r="OD170" s="78"/>
      <c r="OE170" s="78"/>
      <c r="OF170" s="78"/>
      <c r="OG170" s="78"/>
      <c r="OH170" s="78"/>
      <c r="OI170" s="78"/>
      <c r="OJ170" s="78"/>
      <c r="OK170" s="78"/>
      <c r="OL170" s="78"/>
      <c r="OM170" s="78"/>
      <c r="ON170" s="78"/>
      <c r="OO170" s="78"/>
      <c r="OP170" s="78"/>
      <c r="OQ170" s="78"/>
      <c r="OR170" s="78"/>
      <c r="OS170" s="78"/>
      <c r="OT170" s="78"/>
      <c r="OU170" s="78"/>
      <c r="OV170" s="78"/>
      <c r="OW170" s="78"/>
      <c r="OX170" s="78"/>
      <c r="OY170" s="78"/>
      <c r="OZ170" s="78"/>
      <c r="PA170" s="78"/>
      <c r="PB170" s="78"/>
      <c r="PC170" s="78"/>
      <c r="PD170" s="78"/>
      <c r="PE170" s="78"/>
      <c r="PF170" s="78"/>
      <c r="PG170" s="78"/>
      <c r="PH170" s="78"/>
      <c r="PI170" s="78"/>
      <c r="PJ170" s="78"/>
      <c r="PK170" s="78"/>
      <c r="PL170" s="78"/>
      <c r="PM170" s="78"/>
      <c r="PN170" s="78"/>
      <c r="PO170" s="78"/>
      <c r="PP170" s="78"/>
      <c r="PQ170" s="78"/>
      <c r="PR170" s="78"/>
      <c r="PS170" s="78"/>
      <c r="PT170" s="78"/>
      <c r="PU170" s="78"/>
      <c r="PV170" s="78"/>
      <c r="PW170" s="78"/>
      <c r="PX170" s="78"/>
      <c r="PY170" s="78"/>
      <c r="PZ170" s="78"/>
      <c r="QA170" s="78"/>
      <c r="QB170" s="78"/>
      <c r="QC170" s="78"/>
      <c r="QD170" s="78"/>
      <c r="QE170" s="78"/>
      <c r="QF170" s="78"/>
      <c r="QG170" s="78"/>
      <c r="QH170" s="78"/>
      <c r="QI170" s="78"/>
      <c r="QJ170" s="78"/>
      <c r="QK170" s="78"/>
      <c r="QL170" s="78"/>
      <c r="QM170" s="78"/>
      <c r="QN170" s="78"/>
      <c r="QO170" s="78"/>
      <c r="QP170" s="78"/>
      <c r="QQ170" s="78"/>
      <c r="QR170" s="78"/>
      <c r="QS170" s="78"/>
      <c r="QT170" s="78"/>
      <c r="QU170" s="78"/>
      <c r="QV170" s="78"/>
      <c r="QW170" s="78"/>
      <c r="QX170" s="78"/>
      <c r="QY170" s="78"/>
      <c r="QZ170" s="78"/>
      <c r="RA170" s="78"/>
      <c r="RB170" s="78"/>
      <c r="RC170" s="78"/>
      <c r="RD170" s="78"/>
      <c r="RE170" s="78"/>
      <c r="RF170" s="78"/>
      <c r="RG170" s="78"/>
      <c r="RH170" s="78"/>
      <c r="RI170" s="78"/>
      <c r="RJ170" s="78"/>
      <c r="RK170" s="78"/>
      <c r="RL170" s="78"/>
      <c r="RM170" s="78"/>
      <c r="RN170" s="78"/>
      <c r="RO170" s="78"/>
      <c r="RP170" s="78"/>
      <c r="RQ170" s="78"/>
      <c r="RR170" s="78"/>
      <c r="RS170" s="78"/>
      <c r="RT170" s="78"/>
      <c r="RU170" s="78"/>
      <c r="RV170" s="78"/>
      <c r="RW170" s="78"/>
      <c r="RX170" s="78"/>
      <c r="RY170" s="78"/>
      <c r="RZ170" s="78"/>
      <c r="SA170" s="78"/>
      <c r="SB170" s="78"/>
      <c r="SC170" s="78"/>
      <c r="SD170" s="78"/>
      <c r="SE170" s="78"/>
      <c r="SF170" s="78"/>
      <c r="SG170" s="78"/>
      <c r="SH170" s="78"/>
      <c r="SI170" s="78"/>
      <c r="SJ170" s="78"/>
      <c r="SK170" s="78"/>
      <c r="SL170" s="78"/>
      <c r="SM170" s="78"/>
      <c r="SN170" s="78"/>
      <c r="SO170" s="78"/>
      <c r="SP170" s="78"/>
      <c r="SQ170" s="78"/>
      <c r="SR170" s="78"/>
      <c r="SS170" s="78"/>
      <c r="ST170" s="78"/>
      <c r="SU170" s="78"/>
      <c r="SV170" s="78"/>
      <c r="SW170" s="78"/>
      <c r="SX170" s="78"/>
      <c r="SY170" s="78"/>
      <c r="SZ170" s="78"/>
      <c r="TA170" s="78"/>
      <c r="TB170" s="78"/>
      <c r="TC170" s="78"/>
      <c r="TD170" s="78"/>
      <c r="TE170" s="78"/>
      <c r="TF170" s="78"/>
      <c r="TG170" s="78"/>
      <c r="TH170" s="78"/>
      <c r="TI170" s="78"/>
      <c r="TJ170" s="78"/>
      <c r="TK170" s="78"/>
      <c r="TL170" s="78"/>
      <c r="TM170" s="78"/>
      <c r="TN170" s="78"/>
      <c r="TO170" s="78"/>
      <c r="TP170" s="78"/>
      <c r="TQ170" s="78"/>
      <c r="TR170" s="78"/>
      <c r="TS170" s="78"/>
      <c r="TT170" s="78"/>
      <c r="TU170" s="78"/>
      <c r="TV170" s="78"/>
      <c r="TW170" s="78"/>
      <c r="TX170" s="78"/>
      <c r="TY170" s="78"/>
      <c r="TZ170" s="78"/>
      <c r="UA170" s="78"/>
      <c r="UB170" s="78"/>
      <c r="UC170" s="78"/>
      <c r="UD170" s="78"/>
      <c r="UE170" s="78"/>
      <c r="UF170" s="78"/>
      <c r="UG170" s="78"/>
      <c r="UH170" s="78"/>
      <c r="UI170" s="78"/>
      <c r="UJ170" s="78"/>
      <c r="UK170" s="78"/>
      <c r="UL170" s="78"/>
      <c r="UM170" s="78"/>
      <c r="UN170" s="78"/>
      <c r="UO170" s="78"/>
      <c r="UP170" s="78"/>
      <c r="UQ170" s="78"/>
      <c r="UR170" s="78"/>
      <c r="US170" s="78"/>
      <c r="UT170" s="78"/>
      <c r="UU170" s="78"/>
      <c r="UV170" s="78"/>
      <c r="UW170" s="78"/>
      <c r="UX170" s="78"/>
      <c r="UY170" s="78"/>
      <c r="UZ170" s="78"/>
      <c r="VA170" s="78"/>
      <c r="VB170" s="78"/>
      <c r="VC170" s="78"/>
      <c r="VD170" s="78"/>
      <c r="VE170" s="78"/>
      <c r="VF170" s="78"/>
      <c r="VG170" s="78"/>
      <c r="VH170" s="78"/>
      <c r="VI170" s="78"/>
      <c r="VJ170" s="78"/>
      <c r="VK170" s="78"/>
      <c r="VL170" s="78"/>
      <c r="VM170" s="78"/>
      <c r="VN170" s="78"/>
      <c r="VO170" s="78"/>
      <c r="VP170" s="78"/>
      <c r="VQ170" s="78"/>
      <c r="VR170" s="78"/>
      <c r="VS170" s="78"/>
      <c r="VT170" s="78"/>
      <c r="VU170" s="78"/>
      <c r="VV170" s="78"/>
      <c r="VW170" s="78"/>
      <c r="VX170" s="78"/>
      <c r="VY170" s="78"/>
      <c r="VZ170" s="78"/>
      <c r="WA170" s="78"/>
      <c r="WB170" s="78"/>
      <c r="WC170" s="78"/>
      <c r="WD170" s="78"/>
      <c r="WE170" s="78"/>
      <c r="WF170" s="78"/>
      <c r="WG170" s="78"/>
      <c r="WH170" s="78"/>
      <c r="WI170" s="78"/>
      <c r="WJ170" s="78"/>
      <c r="WK170" s="78"/>
      <c r="WL170" s="78"/>
      <c r="WM170" s="78"/>
      <c r="WN170" s="78"/>
      <c r="WO170" s="78"/>
      <c r="WP170" s="78"/>
      <c r="WQ170" s="78"/>
      <c r="WR170" s="78"/>
      <c r="WS170" s="78"/>
      <c r="WT170" s="78"/>
      <c r="WU170" s="78"/>
      <c r="WV170" s="78"/>
      <c r="WW170" s="78"/>
      <c r="WX170" s="78"/>
      <c r="WY170" s="78"/>
      <c r="WZ170" s="78"/>
      <c r="XA170" s="78"/>
      <c r="XB170" s="78"/>
      <c r="XC170" s="78"/>
      <c r="XD170" s="78"/>
      <c r="XE170" s="78"/>
      <c r="XF170" s="78"/>
      <c r="XG170" s="78"/>
      <c r="XH170" s="78"/>
      <c r="XI170" s="78"/>
      <c r="XJ170" s="78"/>
      <c r="XK170" s="78"/>
      <c r="XL170" s="78"/>
      <c r="XM170" s="78"/>
      <c r="XN170" s="78"/>
      <c r="XO170" s="78"/>
      <c r="XP170" s="78"/>
      <c r="XQ170" s="78"/>
      <c r="XR170" s="78"/>
      <c r="XS170" s="78"/>
      <c r="XT170" s="78"/>
      <c r="XU170" s="78"/>
      <c r="XV170" s="78"/>
      <c r="XW170" s="78"/>
      <c r="XX170" s="78"/>
      <c r="XY170" s="78"/>
      <c r="XZ170" s="78"/>
      <c r="YA170" s="78"/>
      <c r="YB170" s="78"/>
      <c r="YC170" s="78"/>
      <c r="YD170" s="78"/>
      <c r="YE170" s="78"/>
      <c r="YF170" s="78"/>
      <c r="YG170" s="78"/>
      <c r="YH170" s="78"/>
      <c r="YI170" s="78"/>
      <c r="YJ170" s="78"/>
      <c r="YK170" s="78"/>
      <c r="YL170" s="78"/>
      <c r="YM170" s="78"/>
      <c r="YN170" s="78"/>
      <c r="YO170" s="78"/>
      <c r="YP170" s="78"/>
      <c r="YQ170" s="78"/>
      <c r="YR170" s="78"/>
      <c r="YS170" s="78"/>
      <c r="YT170" s="78"/>
      <c r="YU170" s="78"/>
      <c r="YV170" s="78"/>
      <c r="YW170" s="78"/>
      <c r="YX170" s="78"/>
      <c r="YY170" s="78"/>
      <c r="YZ170" s="78"/>
      <c r="ZA170" s="78"/>
      <c r="ZB170" s="78"/>
      <c r="ZC170" s="78"/>
      <c r="ZD170" s="78"/>
      <c r="ZE170" s="78"/>
      <c r="ZF170" s="78"/>
      <c r="ZG170" s="78"/>
      <c r="ZH170" s="78"/>
      <c r="ZI170" s="78"/>
      <c r="ZJ170" s="78"/>
      <c r="ZK170" s="78"/>
      <c r="ZL170" s="78"/>
      <c r="ZM170" s="78"/>
      <c r="ZN170" s="78"/>
      <c r="ZO170" s="78"/>
      <c r="ZP170" s="78"/>
      <c r="ZQ170" s="78"/>
      <c r="ZR170" s="78"/>
      <c r="ZS170" s="78"/>
      <c r="ZT170" s="78"/>
      <c r="ZU170" s="78"/>
      <c r="ZV170" s="78"/>
      <c r="ZW170" s="78"/>
      <c r="ZX170" s="78"/>
      <c r="ZY170" s="78"/>
      <c r="ZZ170" s="78"/>
      <c r="AAA170" s="78"/>
      <c r="AAB170" s="78"/>
      <c r="AAC170" s="78"/>
      <c r="AAD170" s="78"/>
      <c r="AAE170" s="78"/>
      <c r="AAF170" s="78"/>
      <c r="AAG170" s="78"/>
      <c r="AAH170" s="78"/>
      <c r="AAI170" s="78"/>
      <c r="AAJ170" s="78"/>
      <c r="AAK170" s="78"/>
      <c r="AAL170" s="78"/>
      <c r="AAM170" s="78"/>
      <c r="AAN170" s="78"/>
      <c r="AAO170" s="78"/>
      <c r="AAP170" s="78"/>
      <c r="AAQ170" s="78"/>
      <c r="AAR170" s="78"/>
      <c r="AAS170" s="78"/>
      <c r="AAT170" s="78"/>
      <c r="AAU170" s="78"/>
      <c r="AAV170" s="78"/>
      <c r="AAW170" s="78"/>
      <c r="AAX170" s="78"/>
      <c r="AAY170" s="78"/>
      <c r="AAZ170" s="78"/>
      <c r="ABA170" s="78"/>
      <c r="ABB170" s="78"/>
      <c r="ABC170" s="78"/>
      <c r="ABD170" s="78"/>
      <c r="ABE170" s="78"/>
      <c r="ABF170" s="78"/>
      <c r="ABG170" s="78"/>
      <c r="ABH170" s="78"/>
      <c r="ABI170" s="78"/>
      <c r="ABJ170" s="78"/>
      <c r="ABK170" s="78"/>
      <c r="ABL170" s="78"/>
      <c r="ABM170" s="78"/>
      <c r="ABN170" s="78"/>
      <c r="ABO170" s="78"/>
      <c r="ABP170" s="78"/>
      <c r="ABQ170" s="78"/>
      <c r="ABR170" s="78"/>
      <c r="ABS170" s="78"/>
      <c r="ABT170" s="78"/>
      <c r="ABU170" s="78"/>
      <c r="ABV170" s="78"/>
      <c r="ABW170" s="78"/>
      <c r="ABX170" s="78"/>
      <c r="ABY170" s="78"/>
      <c r="ABZ170" s="78"/>
      <c r="ACA170" s="78"/>
      <c r="ACB170" s="78"/>
      <c r="ACC170" s="78"/>
      <c r="ACD170" s="78"/>
      <c r="ACE170" s="78"/>
      <c r="ACF170" s="78"/>
      <c r="ACG170" s="78"/>
      <c r="ACH170" s="78"/>
      <c r="ACI170" s="78"/>
      <c r="ACJ170" s="78"/>
      <c r="ACK170" s="78"/>
      <c r="ACL170" s="78"/>
      <c r="ACM170" s="78"/>
      <c r="ACN170" s="78"/>
      <c r="ACO170" s="78"/>
      <c r="ACP170" s="78"/>
      <c r="ACQ170" s="78"/>
      <c r="ACR170" s="78"/>
      <c r="ACS170" s="78"/>
      <c r="ACT170" s="78"/>
      <c r="ACU170" s="78"/>
      <c r="ACV170" s="78"/>
      <c r="ACW170" s="78"/>
      <c r="ACX170" s="78"/>
      <c r="ACY170" s="78"/>
      <c r="ACZ170" s="78"/>
      <c r="ADA170" s="78"/>
      <c r="ADB170" s="78"/>
      <c r="ADC170" s="78"/>
      <c r="ADD170" s="78"/>
      <c r="ADE170" s="78"/>
      <c r="ADF170" s="78"/>
      <c r="ADG170" s="78"/>
      <c r="ADH170" s="78"/>
      <c r="ADI170" s="78"/>
      <c r="ADJ170" s="78"/>
      <c r="ADK170" s="78"/>
      <c r="ADL170" s="78"/>
      <c r="ADM170" s="78"/>
      <c r="ADN170" s="78"/>
      <c r="ADO170" s="78"/>
      <c r="ADP170" s="78"/>
      <c r="ADQ170" s="78"/>
      <c r="ADR170" s="78"/>
      <c r="ADS170" s="78"/>
      <c r="ADT170" s="78"/>
      <c r="ADU170" s="78"/>
      <c r="ADV170" s="78"/>
      <c r="ADW170" s="78"/>
      <c r="ADX170" s="78"/>
      <c r="ADY170" s="78"/>
      <c r="ADZ170" s="78"/>
      <c r="AEA170" s="78"/>
      <c r="AEB170" s="78"/>
      <c r="AEC170" s="78"/>
      <c r="AED170" s="78"/>
      <c r="AEE170" s="78"/>
      <c r="AEF170" s="78"/>
      <c r="AEG170" s="78"/>
      <c r="AEH170" s="78"/>
      <c r="AEI170" s="78"/>
      <c r="AEJ170" s="78"/>
      <c r="AEK170" s="78"/>
      <c r="AEL170" s="78"/>
      <c r="AEM170" s="78"/>
      <c r="AEN170" s="78"/>
      <c r="AEO170" s="78"/>
      <c r="AEP170" s="78"/>
      <c r="AEQ170" s="78"/>
      <c r="AER170" s="78"/>
      <c r="AES170" s="78"/>
      <c r="AET170" s="78"/>
      <c r="AEU170" s="78"/>
      <c r="AEV170" s="78"/>
      <c r="AEW170" s="78"/>
      <c r="AEX170" s="78"/>
      <c r="AEY170" s="78"/>
      <c r="AEZ170" s="78"/>
      <c r="AFA170" s="78"/>
      <c r="AFB170" s="78"/>
      <c r="AFC170" s="78"/>
      <c r="AFD170" s="78"/>
      <c r="AFE170" s="78"/>
      <c r="AFF170" s="78"/>
      <c r="AFG170" s="78"/>
      <c r="AFH170" s="78"/>
      <c r="AFI170" s="78"/>
      <c r="AFJ170" s="78"/>
      <c r="AFK170" s="78"/>
      <c r="AFL170" s="78"/>
      <c r="AFM170" s="78"/>
      <c r="AFN170" s="78"/>
      <c r="AFO170" s="78"/>
      <c r="AFP170" s="78"/>
      <c r="AFQ170" s="78"/>
      <c r="AFR170" s="78"/>
      <c r="AFS170" s="78"/>
      <c r="AFT170" s="78"/>
      <c r="AFU170" s="78"/>
      <c r="AFV170" s="78"/>
      <c r="AFW170" s="78"/>
      <c r="AFX170" s="78"/>
      <c r="AFY170" s="78"/>
      <c r="AFZ170" s="78"/>
      <c r="AGA170" s="78"/>
      <c r="AGB170" s="78"/>
      <c r="AGC170" s="78"/>
      <c r="AGD170" s="78"/>
      <c r="AGE170" s="78"/>
      <c r="AGF170" s="78"/>
      <c r="AGG170" s="78"/>
      <c r="AGH170" s="78"/>
      <c r="AGI170" s="78"/>
      <c r="AGJ170" s="78"/>
      <c r="AGK170" s="78"/>
      <c r="AGL170" s="78"/>
      <c r="AGM170" s="78"/>
      <c r="AGN170" s="78"/>
      <c r="AGO170" s="78"/>
      <c r="AGP170" s="78"/>
      <c r="AGQ170" s="78"/>
      <c r="AGR170" s="78"/>
      <c r="AGS170" s="78"/>
      <c r="AGT170" s="78"/>
      <c r="AGU170" s="78"/>
      <c r="AGV170" s="78"/>
      <c r="AGW170" s="78"/>
      <c r="AGX170" s="78"/>
      <c r="AGY170" s="78"/>
      <c r="AGZ170" s="78"/>
      <c r="AHA170" s="78"/>
      <c r="AHB170" s="78"/>
      <c r="AHC170" s="78"/>
      <c r="AHD170" s="78"/>
      <c r="AHE170" s="78"/>
      <c r="AHF170" s="78"/>
      <c r="AHG170" s="78"/>
      <c r="AHH170" s="78"/>
      <c r="AHI170" s="78"/>
      <c r="AHJ170" s="78"/>
      <c r="AHK170" s="78"/>
      <c r="AHL170" s="78"/>
      <c r="AHM170" s="78"/>
      <c r="AHN170" s="78"/>
      <c r="AHO170" s="78"/>
      <c r="AHP170" s="78"/>
      <c r="AHQ170" s="78"/>
      <c r="AHR170" s="78"/>
      <c r="AHS170" s="78"/>
      <c r="AHT170" s="78"/>
      <c r="AHU170" s="78"/>
      <c r="AHV170" s="78"/>
      <c r="AHW170" s="78"/>
      <c r="AHX170" s="78"/>
      <c r="AHY170" s="78"/>
      <c r="AHZ170" s="78"/>
      <c r="AIA170" s="78"/>
      <c r="AIB170" s="78"/>
      <c r="AIC170" s="78"/>
      <c r="AID170" s="78"/>
      <c r="AIE170" s="78"/>
      <c r="AIF170" s="78"/>
      <c r="AIG170" s="78"/>
      <c r="AIH170" s="78"/>
      <c r="AII170" s="78"/>
      <c r="AIJ170" s="78"/>
      <c r="AIK170" s="78"/>
      <c r="AIL170" s="78"/>
      <c r="AIM170" s="78"/>
      <c r="AIN170" s="78"/>
      <c r="AIO170" s="78"/>
      <c r="AIP170" s="78"/>
      <c r="AIQ170" s="78"/>
      <c r="AIR170" s="78"/>
      <c r="AIS170" s="78"/>
      <c r="AIT170" s="78"/>
      <c r="AIU170" s="78"/>
      <c r="AIV170" s="78"/>
      <c r="AIW170" s="78"/>
      <c r="AIX170" s="78"/>
      <c r="AIY170" s="78"/>
      <c r="AIZ170" s="78"/>
      <c r="AJA170" s="78"/>
      <c r="AJB170" s="78"/>
      <c r="AJC170" s="78"/>
      <c r="AJD170" s="78"/>
      <c r="AJE170" s="78"/>
      <c r="AJF170" s="78"/>
      <c r="AJG170" s="78"/>
      <c r="AJH170" s="78"/>
      <c r="AJI170" s="78"/>
      <c r="AJJ170" s="78"/>
      <c r="AJK170" s="78"/>
      <c r="AJL170" s="78"/>
      <c r="AJM170" s="78"/>
      <c r="AJN170" s="78"/>
      <c r="AJO170" s="78"/>
      <c r="AJP170" s="78"/>
      <c r="AJQ170" s="78"/>
      <c r="AJR170" s="78"/>
      <c r="AJS170" s="78"/>
      <c r="AJT170" s="78"/>
      <c r="AJU170" s="78"/>
      <c r="AJV170" s="78"/>
      <c r="AJW170" s="78"/>
      <c r="AJX170" s="78"/>
      <c r="AJY170" s="78"/>
      <c r="AJZ170" s="78"/>
      <c r="AKA170" s="78"/>
      <c r="AKB170" s="78"/>
      <c r="AKC170" s="78"/>
      <c r="AKD170" s="78"/>
      <c r="AKE170" s="78"/>
      <c r="AKF170" s="78"/>
      <c r="AKG170" s="78"/>
      <c r="AKH170" s="78"/>
      <c r="AKI170" s="78"/>
      <c r="AKJ170" s="78"/>
      <c r="AKK170" s="78"/>
      <c r="AKL170" s="78"/>
      <c r="AKM170" s="78"/>
      <c r="AKN170" s="78"/>
      <c r="AKO170" s="78"/>
      <c r="AKP170" s="78"/>
      <c r="AKQ170" s="78"/>
      <c r="AKR170" s="78"/>
      <c r="AKS170" s="78"/>
      <c r="AKT170" s="78"/>
      <c r="AKU170" s="78"/>
      <c r="AKV170" s="78"/>
      <c r="AKW170" s="78"/>
      <c r="AKX170" s="78"/>
      <c r="AKY170" s="78"/>
      <c r="AKZ170" s="78"/>
      <c r="ALA170" s="78"/>
      <c r="ALB170" s="78"/>
      <c r="ALC170" s="78"/>
      <c r="ALD170" s="78"/>
      <c r="ALE170" s="78"/>
      <c r="ALF170" s="78"/>
      <c r="ALG170" s="78"/>
      <c r="ALH170" s="78"/>
      <c r="ALI170" s="78"/>
      <c r="ALJ170" s="78"/>
      <c r="ALK170" s="78"/>
      <c r="ALL170" s="78"/>
      <c r="ALM170" s="78"/>
      <c r="ALN170" s="78"/>
      <c r="ALO170" s="78"/>
      <c r="ALP170" s="78"/>
      <c r="ALQ170" s="78"/>
      <c r="ALR170" s="78"/>
      <c r="ALS170" s="78"/>
      <c r="ALT170" s="78"/>
      <c r="ALU170" s="78"/>
      <c r="ALV170" s="78"/>
      <c r="ALW170" s="78"/>
      <c r="ALX170" s="78"/>
      <c r="ALY170" s="78"/>
      <c r="ALZ170" s="78"/>
      <c r="AMA170" s="78"/>
      <c r="AMB170" s="78"/>
      <c r="AMC170" s="78"/>
      <c r="AMD170" s="78"/>
      <c r="AME170" s="78"/>
      <c r="AMF170" s="78"/>
      <c r="AMG170" s="78"/>
      <c r="AMH170" s="78"/>
      <c r="AMI170" s="78"/>
      <c r="AMJ170" s="78"/>
      <c r="AMK170" s="78"/>
    </row>
    <row r="171" spans="1:1025" s="79" customFormat="1" ht="42.75" customHeight="1">
      <c r="A171" s="72">
        <v>139</v>
      </c>
      <c r="B171" s="72">
        <v>30</v>
      </c>
      <c r="C171" s="62" t="s">
        <v>378</v>
      </c>
      <c r="D171" s="62" t="s">
        <v>349</v>
      </c>
      <c r="E171" s="62" t="s">
        <v>379</v>
      </c>
      <c r="F171" s="62" t="s">
        <v>926</v>
      </c>
      <c r="G171" s="62" t="s">
        <v>881</v>
      </c>
      <c r="H171" s="63">
        <v>16</v>
      </c>
      <c r="I171" s="63">
        <v>16</v>
      </c>
      <c r="J171" s="197">
        <v>1</v>
      </c>
      <c r="K171" s="96"/>
      <c r="L171" s="132"/>
      <c r="M171" s="93"/>
      <c r="N171" s="62" t="s">
        <v>936</v>
      </c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  <c r="DV171" s="78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78"/>
      <c r="EW171" s="78"/>
      <c r="EX171" s="78"/>
      <c r="EY171" s="78"/>
      <c r="EZ171" s="78"/>
      <c r="FA171" s="78"/>
      <c r="FB171" s="78"/>
      <c r="FC171" s="78"/>
      <c r="FD171" s="78"/>
      <c r="FE171" s="78"/>
      <c r="FF171" s="78"/>
      <c r="FG171" s="78"/>
      <c r="FH171" s="78"/>
      <c r="FI171" s="78"/>
      <c r="FJ171" s="78"/>
      <c r="FK171" s="78"/>
      <c r="FL171" s="78"/>
      <c r="FM171" s="78"/>
      <c r="FN171" s="78"/>
      <c r="FO171" s="78"/>
      <c r="FP171" s="78"/>
      <c r="FQ171" s="78"/>
      <c r="FR171" s="78"/>
      <c r="FS171" s="78"/>
      <c r="FT171" s="78"/>
      <c r="FU171" s="78"/>
      <c r="FV171" s="78"/>
      <c r="FW171" s="78"/>
      <c r="FX171" s="78"/>
      <c r="FY171" s="78"/>
      <c r="FZ171" s="78"/>
      <c r="GA171" s="78"/>
      <c r="GB171" s="78"/>
      <c r="GC171" s="78"/>
      <c r="GD171" s="78"/>
      <c r="GE171" s="78"/>
      <c r="GF171" s="78"/>
      <c r="GG171" s="78"/>
      <c r="GH171" s="78"/>
      <c r="GI171" s="78"/>
      <c r="GJ171" s="78"/>
      <c r="GK171" s="78"/>
      <c r="GL171" s="78"/>
      <c r="GM171" s="78"/>
      <c r="GN171" s="78"/>
      <c r="GO171" s="78"/>
      <c r="GP171" s="78"/>
      <c r="GQ171" s="78"/>
      <c r="GR171" s="78"/>
      <c r="GS171" s="78"/>
      <c r="GT171" s="78"/>
      <c r="GU171" s="78"/>
      <c r="GV171" s="78"/>
      <c r="GW171" s="78"/>
      <c r="GX171" s="78"/>
      <c r="GY171" s="78"/>
      <c r="GZ171" s="78"/>
      <c r="HA171" s="78"/>
      <c r="HB171" s="78"/>
      <c r="HC171" s="78"/>
      <c r="HD171" s="78"/>
      <c r="HE171" s="78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78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78"/>
      <c r="IK171" s="78"/>
      <c r="IL171" s="78"/>
      <c r="IM171" s="78"/>
      <c r="IN171" s="78"/>
      <c r="IO171" s="78"/>
      <c r="IP171" s="78"/>
      <c r="IQ171" s="78"/>
      <c r="IR171" s="78"/>
      <c r="IS171" s="78"/>
      <c r="IT171" s="78"/>
      <c r="IU171" s="78"/>
      <c r="IV171" s="78"/>
      <c r="IW171" s="78"/>
      <c r="IX171" s="78"/>
      <c r="IY171" s="78"/>
      <c r="IZ171" s="78"/>
      <c r="JA171" s="78"/>
      <c r="JB171" s="78"/>
      <c r="JC171" s="78"/>
      <c r="JD171" s="78"/>
      <c r="JE171" s="78"/>
      <c r="JF171" s="78"/>
      <c r="JG171" s="78"/>
      <c r="JH171" s="78"/>
      <c r="JI171" s="78"/>
      <c r="JJ171" s="78"/>
      <c r="JK171" s="78"/>
      <c r="JL171" s="78"/>
      <c r="JM171" s="78"/>
      <c r="JN171" s="78"/>
      <c r="JO171" s="78"/>
      <c r="JP171" s="78"/>
      <c r="JQ171" s="78"/>
      <c r="JR171" s="78"/>
      <c r="JS171" s="78"/>
      <c r="JT171" s="78"/>
      <c r="JU171" s="78"/>
      <c r="JV171" s="78"/>
      <c r="JW171" s="78"/>
      <c r="JX171" s="78"/>
      <c r="JY171" s="78"/>
      <c r="JZ171" s="78"/>
      <c r="KA171" s="78"/>
      <c r="KB171" s="78"/>
      <c r="KC171" s="78"/>
      <c r="KD171" s="78"/>
      <c r="KE171" s="78"/>
      <c r="KF171" s="78"/>
      <c r="KG171" s="78"/>
      <c r="KH171" s="78"/>
      <c r="KI171" s="78"/>
      <c r="KJ171" s="78"/>
      <c r="KK171" s="78"/>
      <c r="KL171" s="78"/>
      <c r="KM171" s="78"/>
      <c r="KN171" s="78"/>
      <c r="KO171" s="78"/>
      <c r="KP171" s="78"/>
      <c r="KQ171" s="78"/>
      <c r="KR171" s="78"/>
      <c r="KS171" s="78"/>
      <c r="KT171" s="78"/>
      <c r="KU171" s="78"/>
      <c r="KV171" s="78"/>
      <c r="KW171" s="78"/>
      <c r="KX171" s="78"/>
      <c r="KY171" s="78"/>
      <c r="KZ171" s="78"/>
      <c r="LA171" s="78"/>
      <c r="LB171" s="78"/>
      <c r="LC171" s="78"/>
      <c r="LD171" s="78"/>
      <c r="LE171" s="78"/>
      <c r="LF171" s="78"/>
      <c r="LG171" s="78"/>
      <c r="LH171" s="78"/>
      <c r="LI171" s="78"/>
      <c r="LJ171" s="78"/>
      <c r="LK171" s="78"/>
      <c r="LL171" s="78"/>
      <c r="LM171" s="78"/>
      <c r="LN171" s="78"/>
      <c r="LO171" s="78"/>
      <c r="LP171" s="78"/>
      <c r="LQ171" s="78"/>
      <c r="LR171" s="78"/>
      <c r="LS171" s="78"/>
      <c r="LT171" s="78"/>
      <c r="LU171" s="78"/>
      <c r="LV171" s="78"/>
      <c r="LW171" s="78"/>
      <c r="LX171" s="78"/>
      <c r="LY171" s="78"/>
      <c r="LZ171" s="78"/>
      <c r="MA171" s="78"/>
      <c r="MB171" s="78"/>
      <c r="MC171" s="78"/>
      <c r="MD171" s="78"/>
      <c r="ME171" s="78"/>
      <c r="MF171" s="78"/>
      <c r="MG171" s="78"/>
      <c r="MH171" s="78"/>
      <c r="MI171" s="78"/>
      <c r="MJ171" s="78"/>
      <c r="MK171" s="78"/>
      <c r="ML171" s="78"/>
      <c r="MM171" s="78"/>
      <c r="MN171" s="78"/>
      <c r="MO171" s="78"/>
      <c r="MP171" s="78"/>
      <c r="MQ171" s="78"/>
      <c r="MR171" s="78"/>
      <c r="MS171" s="78"/>
      <c r="MT171" s="78"/>
      <c r="MU171" s="78"/>
      <c r="MV171" s="78"/>
      <c r="MW171" s="78"/>
      <c r="MX171" s="78"/>
      <c r="MY171" s="78"/>
      <c r="MZ171" s="78"/>
      <c r="NA171" s="78"/>
      <c r="NB171" s="78"/>
      <c r="NC171" s="78"/>
      <c r="ND171" s="78"/>
      <c r="NE171" s="78"/>
      <c r="NF171" s="78"/>
      <c r="NG171" s="78"/>
      <c r="NH171" s="78"/>
      <c r="NI171" s="78"/>
      <c r="NJ171" s="78"/>
      <c r="NK171" s="78"/>
      <c r="NL171" s="78"/>
      <c r="NM171" s="78"/>
      <c r="NN171" s="78"/>
      <c r="NO171" s="78"/>
      <c r="NP171" s="78"/>
      <c r="NQ171" s="78"/>
      <c r="NR171" s="78"/>
      <c r="NS171" s="78"/>
      <c r="NT171" s="78"/>
      <c r="NU171" s="78"/>
      <c r="NV171" s="78"/>
      <c r="NW171" s="78"/>
      <c r="NX171" s="78"/>
      <c r="NY171" s="78"/>
      <c r="NZ171" s="78"/>
      <c r="OA171" s="78"/>
      <c r="OB171" s="78"/>
      <c r="OC171" s="78"/>
      <c r="OD171" s="78"/>
      <c r="OE171" s="78"/>
      <c r="OF171" s="78"/>
      <c r="OG171" s="78"/>
      <c r="OH171" s="78"/>
      <c r="OI171" s="78"/>
      <c r="OJ171" s="78"/>
      <c r="OK171" s="78"/>
      <c r="OL171" s="78"/>
      <c r="OM171" s="78"/>
      <c r="ON171" s="78"/>
      <c r="OO171" s="78"/>
      <c r="OP171" s="78"/>
      <c r="OQ171" s="78"/>
      <c r="OR171" s="78"/>
      <c r="OS171" s="78"/>
      <c r="OT171" s="78"/>
      <c r="OU171" s="78"/>
      <c r="OV171" s="78"/>
      <c r="OW171" s="78"/>
      <c r="OX171" s="78"/>
      <c r="OY171" s="78"/>
      <c r="OZ171" s="78"/>
      <c r="PA171" s="78"/>
      <c r="PB171" s="78"/>
      <c r="PC171" s="78"/>
      <c r="PD171" s="78"/>
      <c r="PE171" s="78"/>
      <c r="PF171" s="78"/>
      <c r="PG171" s="78"/>
      <c r="PH171" s="78"/>
      <c r="PI171" s="78"/>
      <c r="PJ171" s="78"/>
      <c r="PK171" s="78"/>
      <c r="PL171" s="78"/>
      <c r="PM171" s="78"/>
      <c r="PN171" s="78"/>
      <c r="PO171" s="78"/>
      <c r="PP171" s="78"/>
      <c r="PQ171" s="78"/>
      <c r="PR171" s="78"/>
      <c r="PS171" s="78"/>
      <c r="PT171" s="78"/>
      <c r="PU171" s="78"/>
      <c r="PV171" s="78"/>
      <c r="PW171" s="78"/>
      <c r="PX171" s="78"/>
      <c r="PY171" s="78"/>
      <c r="PZ171" s="78"/>
      <c r="QA171" s="78"/>
      <c r="QB171" s="78"/>
      <c r="QC171" s="78"/>
      <c r="QD171" s="78"/>
      <c r="QE171" s="78"/>
      <c r="QF171" s="78"/>
      <c r="QG171" s="78"/>
      <c r="QH171" s="78"/>
      <c r="QI171" s="78"/>
      <c r="QJ171" s="78"/>
      <c r="QK171" s="78"/>
      <c r="QL171" s="78"/>
      <c r="QM171" s="78"/>
      <c r="QN171" s="78"/>
      <c r="QO171" s="78"/>
      <c r="QP171" s="78"/>
      <c r="QQ171" s="78"/>
      <c r="QR171" s="78"/>
      <c r="QS171" s="78"/>
      <c r="QT171" s="78"/>
      <c r="QU171" s="78"/>
      <c r="QV171" s="78"/>
      <c r="QW171" s="78"/>
      <c r="QX171" s="78"/>
      <c r="QY171" s="78"/>
      <c r="QZ171" s="78"/>
      <c r="RA171" s="78"/>
      <c r="RB171" s="78"/>
      <c r="RC171" s="78"/>
      <c r="RD171" s="78"/>
      <c r="RE171" s="78"/>
      <c r="RF171" s="78"/>
      <c r="RG171" s="78"/>
      <c r="RH171" s="78"/>
      <c r="RI171" s="78"/>
      <c r="RJ171" s="78"/>
      <c r="RK171" s="78"/>
      <c r="RL171" s="78"/>
      <c r="RM171" s="78"/>
      <c r="RN171" s="78"/>
      <c r="RO171" s="78"/>
      <c r="RP171" s="78"/>
      <c r="RQ171" s="78"/>
      <c r="RR171" s="78"/>
      <c r="RS171" s="78"/>
      <c r="RT171" s="78"/>
      <c r="RU171" s="78"/>
      <c r="RV171" s="78"/>
      <c r="RW171" s="78"/>
      <c r="RX171" s="78"/>
      <c r="RY171" s="78"/>
      <c r="RZ171" s="78"/>
      <c r="SA171" s="78"/>
      <c r="SB171" s="78"/>
      <c r="SC171" s="78"/>
      <c r="SD171" s="78"/>
      <c r="SE171" s="78"/>
      <c r="SF171" s="78"/>
      <c r="SG171" s="78"/>
      <c r="SH171" s="78"/>
      <c r="SI171" s="78"/>
      <c r="SJ171" s="78"/>
      <c r="SK171" s="78"/>
      <c r="SL171" s="78"/>
      <c r="SM171" s="78"/>
      <c r="SN171" s="78"/>
      <c r="SO171" s="78"/>
      <c r="SP171" s="78"/>
      <c r="SQ171" s="78"/>
      <c r="SR171" s="78"/>
      <c r="SS171" s="78"/>
      <c r="ST171" s="78"/>
      <c r="SU171" s="78"/>
      <c r="SV171" s="78"/>
      <c r="SW171" s="78"/>
      <c r="SX171" s="78"/>
      <c r="SY171" s="78"/>
      <c r="SZ171" s="78"/>
      <c r="TA171" s="78"/>
      <c r="TB171" s="78"/>
      <c r="TC171" s="78"/>
      <c r="TD171" s="78"/>
      <c r="TE171" s="78"/>
      <c r="TF171" s="78"/>
      <c r="TG171" s="78"/>
      <c r="TH171" s="78"/>
      <c r="TI171" s="78"/>
      <c r="TJ171" s="78"/>
      <c r="TK171" s="78"/>
      <c r="TL171" s="78"/>
      <c r="TM171" s="78"/>
      <c r="TN171" s="78"/>
      <c r="TO171" s="78"/>
      <c r="TP171" s="78"/>
      <c r="TQ171" s="78"/>
      <c r="TR171" s="78"/>
      <c r="TS171" s="78"/>
      <c r="TT171" s="78"/>
      <c r="TU171" s="78"/>
      <c r="TV171" s="78"/>
      <c r="TW171" s="78"/>
      <c r="TX171" s="78"/>
      <c r="TY171" s="78"/>
      <c r="TZ171" s="78"/>
      <c r="UA171" s="78"/>
      <c r="UB171" s="78"/>
      <c r="UC171" s="78"/>
      <c r="UD171" s="78"/>
      <c r="UE171" s="78"/>
      <c r="UF171" s="78"/>
      <c r="UG171" s="78"/>
      <c r="UH171" s="78"/>
      <c r="UI171" s="78"/>
      <c r="UJ171" s="78"/>
      <c r="UK171" s="78"/>
      <c r="UL171" s="78"/>
      <c r="UM171" s="78"/>
      <c r="UN171" s="78"/>
      <c r="UO171" s="78"/>
      <c r="UP171" s="78"/>
      <c r="UQ171" s="78"/>
      <c r="UR171" s="78"/>
      <c r="US171" s="78"/>
      <c r="UT171" s="78"/>
      <c r="UU171" s="78"/>
      <c r="UV171" s="78"/>
      <c r="UW171" s="78"/>
      <c r="UX171" s="78"/>
      <c r="UY171" s="78"/>
      <c r="UZ171" s="78"/>
      <c r="VA171" s="78"/>
      <c r="VB171" s="78"/>
      <c r="VC171" s="78"/>
      <c r="VD171" s="78"/>
      <c r="VE171" s="78"/>
      <c r="VF171" s="78"/>
      <c r="VG171" s="78"/>
      <c r="VH171" s="78"/>
      <c r="VI171" s="78"/>
      <c r="VJ171" s="78"/>
      <c r="VK171" s="78"/>
      <c r="VL171" s="78"/>
      <c r="VM171" s="78"/>
      <c r="VN171" s="78"/>
      <c r="VO171" s="78"/>
      <c r="VP171" s="78"/>
      <c r="VQ171" s="78"/>
      <c r="VR171" s="78"/>
      <c r="VS171" s="78"/>
      <c r="VT171" s="78"/>
      <c r="VU171" s="78"/>
      <c r="VV171" s="78"/>
      <c r="VW171" s="78"/>
      <c r="VX171" s="78"/>
      <c r="VY171" s="78"/>
      <c r="VZ171" s="78"/>
      <c r="WA171" s="78"/>
      <c r="WB171" s="78"/>
      <c r="WC171" s="78"/>
      <c r="WD171" s="78"/>
      <c r="WE171" s="78"/>
      <c r="WF171" s="78"/>
      <c r="WG171" s="78"/>
      <c r="WH171" s="78"/>
      <c r="WI171" s="78"/>
      <c r="WJ171" s="78"/>
      <c r="WK171" s="78"/>
      <c r="WL171" s="78"/>
      <c r="WM171" s="78"/>
      <c r="WN171" s="78"/>
      <c r="WO171" s="78"/>
      <c r="WP171" s="78"/>
      <c r="WQ171" s="78"/>
      <c r="WR171" s="78"/>
      <c r="WS171" s="78"/>
      <c r="WT171" s="78"/>
      <c r="WU171" s="78"/>
      <c r="WV171" s="78"/>
      <c r="WW171" s="78"/>
      <c r="WX171" s="78"/>
      <c r="WY171" s="78"/>
      <c r="WZ171" s="78"/>
      <c r="XA171" s="78"/>
      <c r="XB171" s="78"/>
      <c r="XC171" s="78"/>
      <c r="XD171" s="78"/>
      <c r="XE171" s="78"/>
      <c r="XF171" s="78"/>
      <c r="XG171" s="78"/>
      <c r="XH171" s="78"/>
      <c r="XI171" s="78"/>
      <c r="XJ171" s="78"/>
      <c r="XK171" s="78"/>
      <c r="XL171" s="78"/>
      <c r="XM171" s="78"/>
      <c r="XN171" s="78"/>
      <c r="XO171" s="78"/>
      <c r="XP171" s="78"/>
      <c r="XQ171" s="78"/>
      <c r="XR171" s="78"/>
      <c r="XS171" s="78"/>
      <c r="XT171" s="78"/>
      <c r="XU171" s="78"/>
      <c r="XV171" s="78"/>
      <c r="XW171" s="78"/>
      <c r="XX171" s="78"/>
      <c r="XY171" s="78"/>
      <c r="XZ171" s="78"/>
      <c r="YA171" s="78"/>
      <c r="YB171" s="78"/>
      <c r="YC171" s="78"/>
      <c r="YD171" s="78"/>
      <c r="YE171" s="78"/>
      <c r="YF171" s="78"/>
      <c r="YG171" s="78"/>
      <c r="YH171" s="78"/>
      <c r="YI171" s="78"/>
      <c r="YJ171" s="78"/>
      <c r="YK171" s="78"/>
      <c r="YL171" s="78"/>
      <c r="YM171" s="78"/>
      <c r="YN171" s="78"/>
      <c r="YO171" s="78"/>
      <c r="YP171" s="78"/>
      <c r="YQ171" s="78"/>
      <c r="YR171" s="78"/>
      <c r="YS171" s="78"/>
      <c r="YT171" s="78"/>
      <c r="YU171" s="78"/>
      <c r="YV171" s="78"/>
      <c r="YW171" s="78"/>
      <c r="YX171" s="78"/>
      <c r="YY171" s="78"/>
      <c r="YZ171" s="78"/>
      <c r="ZA171" s="78"/>
      <c r="ZB171" s="78"/>
      <c r="ZC171" s="78"/>
      <c r="ZD171" s="78"/>
      <c r="ZE171" s="78"/>
      <c r="ZF171" s="78"/>
      <c r="ZG171" s="78"/>
      <c r="ZH171" s="78"/>
      <c r="ZI171" s="78"/>
      <c r="ZJ171" s="78"/>
      <c r="ZK171" s="78"/>
      <c r="ZL171" s="78"/>
      <c r="ZM171" s="78"/>
      <c r="ZN171" s="78"/>
      <c r="ZO171" s="78"/>
      <c r="ZP171" s="78"/>
      <c r="ZQ171" s="78"/>
      <c r="ZR171" s="78"/>
      <c r="ZS171" s="78"/>
      <c r="ZT171" s="78"/>
      <c r="ZU171" s="78"/>
      <c r="ZV171" s="78"/>
      <c r="ZW171" s="78"/>
      <c r="ZX171" s="78"/>
      <c r="ZY171" s="78"/>
      <c r="ZZ171" s="78"/>
      <c r="AAA171" s="78"/>
      <c r="AAB171" s="78"/>
      <c r="AAC171" s="78"/>
      <c r="AAD171" s="78"/>
      <c r="AAE171" s="78"/>
      <c r="AAF171" s="78"/>
      <c r="AAG171" s="78"/>
      <c r="AAH171" s="78"/>
      <c r="AAI171" s="78"/>
      <c r="AAJ171" s="78"/>
      <c r="AAK171" s="78"/>
      <c r="AAL171" s="78"/>
      <c r="AAM171" s="78"/>
      <c r="AAN171" s="78"/>
      <c r="AAO171" s="78"/>
      <c r="AAP171" s="78"/>
      <c r="AAQ171" s="78"/>
      <c r="AAR171" s="78"/>
      <c r="AAS171" s="78"/>
      <c r="AAT171" s="78"/>
      <c r="AAU171" s="78"/>
      <c r="AAV171" s="78"/>
      <c r="AAW171" s="78"/>
      <c r="AAX171" s="78"/>
      <c r="AAY171" s="78"/>
      <c r="AAZ171" s="78"/>
      <c r="ABA171" s="78"/>
      <c r="ABB171" s="78"/>
      <c r="ABC171" s="78"/>
      <c r="ABD171" s="78"/>
      <c r="ABE171" s="78"/>
      <c r="ABF171" s="78"/>
      <c r="ABG171" s="78"/>
      <c r="ABH171" s="78"/>
      <c r="ABI171" s="78"/>
      <c r="ABJ171" s="78"/>
      <c r="ABK171" s="78"/>
      <c r="ABL171" s="78"/>
      <c r="ABM171" s="78"/>
      <c r="ABN171" s="78"/>
      <c r="ABO171" s="78"/>
      <c r="ABP171" s="78"/>
      <c r="ABQ171" s="78"/>
      <c r="ABR171" s="78"/>
      <c r="ABS171" s="78"/>
      <c r="ABT171" s="78"/>
      <c r="ABU171" s="78"/>
      <c r="ABV171" s="78"/>
      <c r="ABW171" s="78"/>
      <c r="ABX171" s="78"/>
      <c r="ABY171" s="78"/>
      <c r="ABZ171" s="78"/>
      <c r="ACA171" s="78"/>
      <c r="ACB171" s="78"/>
      <c r="ACC171" s="78"/>
      <c r="ACD171" s="78"/>
      <c r="ACE171" s="78"/>
      <c r="ACF171" s="78"/>
      <c r="ACG171" s="78"/>
      <c r="ACH171" s="78"/>
      <c r="ACI171" s="78"/>
      <c r="ACJ171" s="78"/>
      <c r="ACK171" s="78"/>
      <c r="ACL171" s="78"/>
      <c r="ACM171" s="78"/>
      <c r="ACN171" s="78"/>
      <c r="ACO171" s="78"/>
      <c r="ACP171" s="78"/>
      <c r="ACQ171" s="78"/>
      <c r="ACR171" s="78"/>
      <c r="ACS171" s="78"/>
      <c r="ACT171" s="78"/>
      <c r="ACU171" s="78"/>
      <c r="ACV171" s="78"/>
      <c r="ACW171" s="78"/>
      <c r="ACX171" s="78"/>
      <c r="ACY171" s="78"/>
      <c r="ACZ171" s="78"/>
      <c r="ADA171" s="78"/>
      <c r="ADB171" s="78"/>
      <c r="ADC171" s="78"/>
      <c r="ADD171" s="78"/>
      <c r="ADE171" s="78"/>
      <c r="ADF171" s="78"/>
      <c r="ADG171" s="78"/>
      <c r="ADH171" s="78"/>
      <c r="ADI171" s="78"/>
      <c r="ADJ171" s="78"/>
      <c r="ADK171" s="78"/>
      <c r="ADL171" s="78"/>
      <c r="ADM171" s="78"/>
      <c r="ADN171" s="78"/>
      <c r="ADO171" s="78"/>
      <c r="ADP171" s="78"/>
      <c r="ADQ171" s="78"/>
      <c r="ADR171" s="78"/>
      <c r="ADS171" s="78"/>
      <c r="ADT171" s="78"/>
      <c r="ADU171" s="78"/>
      <c r="ADV171" s="78"/>
      <c r="ADW171" s="78"/>
      <c r="ADX171" s="78"/>
      <c r="ADY171" s="78"/>
      <c r="ADZ171" s="78"/>
      <c r="AEA171" s="78"/>
      <c r="AEB171" s="78"/>
      <c r="AEC171" s="78"/>
      <c r="AED171" s="78"/>
      <c r="AEE171" s="78"/>
      <c r="AEF171" s="78"/>
      <c r="AEG171" s="78"/>
      <c r="AEH171" s="78"/>
      <c r="AEI171" s="78"/>
      <c r="AEJ171" s="78"/>
      <c r="AEK171" s="78"/>
      <c r="AEL171" s="78"/>
      <c r="AEM171" s="78"/>
      <c r="AEN171" s="78"/>
      <c r="AEO171" s="78"/>
      <c r="AEP171" s="78"/>
      <c r="AEQ171" s="78"/>
      <c r="AER171" s="78"/>
      <c r="AES171" s="78"/>
      <c r="AET171" s="78"/>
      <c r="AEU171" s="78"/>
      <c r="AEV171" s="78"/>
      <c r="AEW171" s="78"/>
      <c r="AEX171" s="78"/>
      <c r="AEY171" s="78"/>
      <c r="AEZ171" s="78"/>
      <c r="AFA171" s="78"/>
      <c r="AFB171" s="78"/>
      <c r="AFC171" s="78"/>
      <c r="AFD171" s="78"/>
      <c r="AFE171" s="78"/>
      <c r="AFF171" s="78"/>
      <c r="AFG171" s="78"/>
      <c r="AFH171" s="78"/>
      <c r="AFI171" s="78"/>
      <c r="AFJ171" s="78"/>
      <c r="AFK171" s="78"/>
      <c r="AFL171" s="78"/>
      <c r="AFM171" s="78"/>
      <c r="AFN171" s="78"/>
      <c r="AFO171" s="78"/>
      <c r="AFP171" s="78"/>
      <c r="AFQ171" s="78"/>
      <c r="AFR171" s="78"/>
      <c r="AFS171" s="78"/>
      <c r="AFT171" s="78"/>
      <c r="AFU171" s="78"/>
      <c r="AFV171" s="78"/>
      <c r="AFW171" s="78"/>
      <c r="AFX171" s="78"/>
      <c r="AFY171" s="78"/>
      <c r="AFZ171" s="78"/>
      <c r="AGA171" s="78"/>
      <c r="AGB171" s="78"/>
      <c r="AGC171" s="78"/>
      <c r="AGD171" s="78"/>
      <c r="AGE171" s="78"/>
      <c r="AGF171" s="78"/>
      <c r="AGG171" s="78"/>
      <c r="AGH171" s="78"/>
      <c r="AGI171" s="78"/>
      <c r="AGJ171" s="78"/>
      <c r="AGK171" s="78"/>
      <c r="AGL171" s="78"/>
      <c r="AGM171" s="78"/>
      <c r="AGN171" s="78"/>
      <c r="AGO171" s="78"/>
      <c r="AGP171" s="78"/>
      <c r="AGQ171" s="78"/>
      <c r="AGR171" s="78"/>
      <c r="AGS171" s="78"/>
      <c r="AGT171" s="78"/>
      <c r="AGU171" s="78"/>
      <c r="AGV171" s="78"/>
      <c r="AGW171" s="78"/>
      <c r="AGX171" s="78"/>
      <c r="AGY171" s="78"/>
      <c r="AGZ171" s="78"/>
      <c r="AHA171" s="78"/>
      <c r="AHB171" s="78"/>
      <c r="AHC171" s="78"/>
      <c r="AHD171" s="78"/>
      <c r="AHE171" s="78"/>
      <c r="AHF171" s="78"/>
      <c r="AHG171" s="78"/>
      <c r="AHH171" s="78"/>
      <c r="AHI171" s="78"/>
      <c r="AHJ171" s="78"/>
      <c r="AHK171" s="78"/>
      <c r="AHL171" s="78"/>
      <c r="AHM171" s="78"/>
      <c r="AHN171" s="78"/>
      <c r="AHO171" s="78"/>
      <c r="AHP171" s="78"/>
      <c r="AHQ171" s="78"/>
      <c r="AHR171" s="78"/>
      <c r="AHS171" s="78"/>
      <c r="AHT171" s="78"/>
      <c r="AHU171" s="78"/>
      <c r="AHV171" s="78"/>
      <c r="AHW171" s="78"/>
      <c r="AHX171" s="78"/>
      <c r="AHY171" s="78"/>
      <c r="AHZ171" s="78"/>
      <c r="AIA171" s="78"/>
      <c r="AIB171" s="78"/>
      <c r="AIC171" s="78"/>
      <c r="AID171" s="78"/>
      <c r="AIE171" s="78"/>
      <c r="AIF171" s="78"/>
      <c r="AIG171" s="78"/>
      <c r="AIH171" s="78"/>
      <c r="AII171" s="78"/>
      <c r="AIJ171" s="78"/>
      <c r="AIK171" s="78"/>
      <c r="AIL171" s="78"/>
      <c r="AIM171" s="78"/>
      <c r="AIN171" s="78"/>
      <c r="AIO171" s="78"/>
      <c r="AIP171" s="78"/>
      <c r="AIQ171" s="78"/>
      <c r="AIR171" s="78"/>
      <c r="AIS171" s="78"/>
      <c r="AIT171" s="78"/>
      <c r="AIU171" s="78"/>
      <c r="AIV171" s="78"/>
      <c r="AIW171" s="78"/>
      <c r="AIX171" s="78"/>
      <c r="AIY171" s="78"/>
      <c r="AIZ171" s="78"/>
      <c r="AJA171" s="78"/>
      <c r="AJB171" s="78"/>
      <c r="AJC171" s="78"/>
      <c r="AJD171" s="78"/>
      <c r="AJE171" s="78"/>
      <c r="AJF171" s="78"/>
      <c r="AJG171" s="78"/>
      <c r="AJH171" s="78"/>
      <c r="AJI171" s="78"/>
      <c r="AJJ171" s="78"/>
      <c r="AJK171" s="78"/>
      <c r="AJL171" s="78"/>
      <c r="AJM171" s="78"/>
      <c r="AJN171" s="78"/>
      <c r="AJO171" s="78"/>
      <c r="AJP171" s="78"/>
      <c r="AJQ171" s="78"/>
      <c r="AJR171" s="78"/>
      <c r="AJS171" s="78"/>
      <c r="AJT171" s="78"/>
      <c r="AJU171" s="78"/>
      <c r="AJV171" s="78"/>
      <c r="AJW171" s="78"/>
      <c r="AJX171" s="78"/>
      <c r="AJY171" s="78"/>
      <c r="AJZ171" s="78"/>
      <c r="AKA171" s="78"/>
      <c r="AKB171" s="78"/>
      <c r="AKC171" s="78"/>
      <c r="AKD171" s="78"/>
      <c r="AKE171" s="78"/>
      <c r="AKF171" s="78"/>
      <c r="AKG171" s="78"/>
      <c r="AKH171" s="78"/>
      <c r="AKI171" s="78"/>
      <c r="AKJ171" s="78"/>
      <c r="AKK171" s="78"/>
      <c r="AKL171" s="78"/>
      <c r="AKM171" s="78"/>
      <c r="AKN171" s="78"/>
      <c r="AKO171" s="78"/>
      <c r="AKP171" s="78"/>
      <c r="AKQ171" s="78"/>
      <c r="AKR171" s="78"/>
      <c r="AKS171" s="78"/>
      <c r="AKT171" s="78"/>
      <c r="AKU171" s="78"/>
      <c r="AKV171" s="78"/>
      <c r="AKW171" s="78"/>
      <c r="AKX171" s="78"/>
      <c r="AKY171" s="78"/>
      <c r="AKZ171" s="78"/>
      <c r="ALA171" s="78"/>
      <c r="ALB171" s="78"/>
      <c r="ALC171" s="78"/>
      <c r="ALD171" s="78"/>
      <c r="ALE171" s="78"/>
      <c r="ALF171" s="78"/>
      <c r="ALG171" s="78"/>
      <c r="ALH171" s="78"/>
      <c r="ALI171" s="78"/>
      <c r="ALJ171" s="78"/>
      <c r="ALK171" s="78"/>
      <c r="ALL171" s="78"/>
      <c r="ALM171" s="78"/>
      <c r="ALN171" s="78"/>
      <c r="ALO171" s="78"/>
      <c r="ALP171" s="78"/>
      <c r="ALQ171" s="78"/>
      <c r="ALR171" s="78"/>
      <c r="ALS171" s="78"/>
      <c r="ALT171" s="78"/>
      <c r="ALU171" s="78"/>
      <c r="ALV171" s="78"/>
      <c r="ALW171" s="78"/>
      <c r="ALX171" s="78"/>
      <c r="ALY171" s="78"/>
      <c r="ALZ171" s="78"/>
      <c r="AMA171" s="78"/>
      <c r="AMB171" s="78"/>
      <c r="AMC171" s="78"/>
      <c r="AMD171" s="78"/>
      <c r="AME171" s="78"/>
      <c r="AMF171" s="78"/>
      <c r="AMG171" s="78"/>
      <c r="AMH171" s="78"/>
      <c r="AMI171" s="78"/>
      <c r="AMJ171" s="78"/>
      <c r="AMK171" s="78"/>
    </row>
    <row r="172" spans="1:1025" s="79" customFormat="1" ht="42.75" customHeight="1">
      <c r="A172" s="72">
        <v>140</v>
      </c>
      <c r="B172" s="72">
        <v>31</v>
      </c>
      <c r="C172" s="62" t="s">
        <v>937</v>
      </c>
      <c r="D172" s="62" t="s">
        <v>349</v>
      </c>
      <c r="E172" s="62" t="s">
        <v>938</v>
      </c>
      <c r="F172" s="62"/>
      <c r="G172" s="62" t="s">
        <v>939</v>
      </c>
      <c r="H172" s="63">
        <v>7</v>
      </c>
      <c r="I172" s="63">
        <v>7</v>
      </c>
      <c r="J172" s="63">
        <v>1</v>
      </c>
      <c r="K172" s="96"/>
      <c r="L172" s="132"/>
      <c r="M172" s="93"/>
      <c r="N172" s="62" t="s">
        <v>950</v>
      </c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  <c r="DV172" s="78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78"/>
      <c r="EW172" s="78"/>
      <c r="EX172" s="78"/>
      <c r="EY172" s="78"/>
      <c r="EZ172" s="78"/>
      <c r="FA172" s="78"/>
      <c r="FB172" s="78"/>
      <c r="FC172" s="78"/>
      <c r="FD172" s="78"/>
      <c r="FE172" s="78"/>
      <c r="FF172" s="78"/>
      <c r="FG172" s="78"/>
      <c r="FH172" s="78"/>
      <c r="FI172" s="78"/>
      <c r="FJ172" s="78"/>
      <c r="FK172" s="78"/>
      <c r="FL172" s="78"/>
      <c r="FM172" s="78"/>
      <c r="FN172" s="78"/>
      <c r="FO172" s="78"/>
      <c r="FP172" s="78"/>
      <c r="FQ172" s="78"/>
      <c r="FR172" s="78"/>
      <c r="FS172" s="78"/>
      <c r="FT172" s="78"/>
      <c r="FU172" s="78"/>
      <c r="FV172" s="78"/>
      <c r="FW172" s="78"/>
      <c r="FX172" s="78"/>
      <c r="FY172" s="78"/>
      <c r="FZ172" s="78"/>
      <c r="GA172" s="78"/>
      <c r="GB172" s="78"/>
      <c r="GC172" s="78"/>
      <c r="GD172" s="78"/>
      <c r="GE172" s="78"/>
      <c r="GF172" s="78"/>
      <c r="GG172" s="78"/>
      <c r="GH172" s="78"/>
      <c r="GI172" s="78"/>
      <c r="GJ172" s="78"/>
      <c r="GK172" s="78"/>
      <c r="GL172" s="78"/>
      <c r="GM172" s="78"/>
      <c r="GN172" s="78"/>
      <c r="GO172" s="78"/>
      <c r="GP172" s="78"/>
      <c r="GQ172" s="78"/>
      <c r="GR172" s="78"/>
      <c r="GS172" s="78"/>
      <c r="GT172" s="78"/>
      <c r="GU172" s="78"/>
      <c r="GV172" s="78"/>
      <c r="GW172" s="78"/>
      <c r="GX172" s="78"/>
      <c r="GY172" s="78"/>
      <c r="GZ172" s="78"/>
      <c r="HA172" s="78"/>
      <c r="HB172" s="78"/>
      <c r="HC172" s="78"/>
      <c r="HD172" s="78"/>
      <c r="HE172" s="78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78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78"/>
      <c r="IK172" s="78"/>
      <c r="IL172" s="78"/>
      <c r="IM172" s="78"/>
      <c r="IN172" s="78"/>
      <c r="IO172" s="78"/>
      <c r="IP172" s="78"/>
      <c r="IQ172" s="78"/>
      <c r="IR172" s="78"/>
      <c r="IS172" s="78"/>
      <c r="IT172" s="78"/>
      <c r="IU172" s="78"/>
      <c r="IV172" s="78"/>
      <c r="IW172" s="78"/>
      <c r="IX172" s="78"/>
      <c r="IY172" s="78"/>
      <c r="IZ172" s="78"/>
      <c r="JA172" s="78"/>
      <c r="JB172" s="78"/>
      <c r="JC172" s="78"/>
      <c r="JD172" s="78"/>
      <c r="JE172" s="78"/>
      <c r="JF172" s="78"/>
      <c r="JG172" s="78"/>
      <c r="JH172" s="78"/>
      <c r="JI172" s="78"/>
      <c r="JJ172" s="78"/>
      <c r="JK172" s="78"/>
      <c r="JL172" s="78"/>
      <c r="JM172" s="78"/>
      <c r="JN172" s="78"/>
      <c r="JO172" s="78"/>
      <c r="JP172" s="78"/>
      <c r="JQ172" s="78"/>
      <c r="JR172" s="78"/>
      <c r="JS172" s="78"/>
      <c r="JT172" s="78"/>
      <c r="JU172" s="78"/>
      <c r="JV172" s="78"/>
      <c r="JW172" s="78"/>
      <c r="JX172" s="78"/>
      <c r="JY172" s="78"/>
      <c r="JZ172" s="78"/>
      <c r="KA172" s="78"/>
      <c r="KB172" s="78"/>
      <c r="KC172" s="78"/>
      <c r="KD172" s="78"/>
      <c r="KE172" s="78"/>
      <c r="KF172" s="78"/>
      <c r="KG172" s="78"/>
      <c r="KH172" s="78"/>
      <c r="KI172" s="78"/>
      <c r="KJ172" s="78"/>
      <c r="KK172" s="78"/>
      <c r="KL172" s="78"/>
      <c r="KM172" s="78"/>
      <c r="KN172" s="78"/>
      <c r="KO172" s="78"/>
      <c r="KP172" s="78"/>
      <c r="KQ172" s="78"/>
      <c r="KR172" s="78"/>
      <c r="KS172" s="78"/>
      <c r="KT172" s="78"/>
      <c r="KU172" s="78"/>
      <c r="KV172" s="78"/>
      <c r="KW172" s="78"/>
      <c r="KX172" s="78"/>
      <c r="KY172" s="78"/>
      <c r="KZ172" s="78"/>
      <c r="LA172" s="78"/>
      <c r="LB172" s="78"/>
      <c r="LC172" s="78"/>
      <c r="LD172" s="78"/>
      <c r="LE172" s="78"/>
      <c r="LF172" s="78"/>
      <c r="LG172" s="78"/>
      <c r="LH172" s="78"/>
      <c r="LI172" s="78"/>
      <c r="LJ172" s="78"/>
      <c r="LK172" s="78"/>
      <c r="LL172" s="78"/>
      <c r="LM172" s="78"/>
      <c r="LN172" s="78"/>
      <c r="LO172" s="78"/>
      <c r="LP172" s="78"/>
      <c r="LQ172" s="78"/>
      <c r="LR172" s="78"/>
      <c r="LS172" s="78"/>
      <c r="LT172" s="78"/>
      <c r="LU172" s="78"/>
      <c r="LV172" s="78"/>
      <c r="LW172" s="78"/>
      <c r="LX172" s="78"/>
      <c r="LY172" s="78"/>
      <c r="LZ172" s="78"/>
      <c r="MA172" s="78"/>
      <c r="MB172" s="78"/>
      <c r="MC172" s="78"/>
      <c r="MD172" s="78"/>
      <c r="ME172" s="78"/>
      <c r="MF172" s="78"/>
      <c r="MG172" s="78"/>
      <c r="MH172" s="78"/>
      <c r="MI172" s="78"/>
      <c r="MJ172" s="78"/>
      <c r="MK172" s="78"/>
      <c r="ML172" s="78"/>
      <c r="MM172" s="78"/>
      <c r="MN172" s="78"/>
      <c r="MO172" s="78"/>
      <c r="MP172" s="78"/>
      <c r="MQ172" s="78"/>
      <c r="MR172" s="78"/>
      <c r="MS172" s="78"/>
      <c r="MT172" s="78"/>
      <c r="MU172" s="78"/>
      <c r="MV172" s="78"/>
      <c r="MW172" s="78"/>
      <c r="MX172" s="78"/>
      <c r="MY172" s="78"/>
      <c r="MZ172" s="78"/>
      <c r="NA172" s="78"/>
      <c r="NB172" s="78"/>
      <c r="NC172" s="78"/>
      <c r="ND172" s="78"/>
      <c r="NE172" s="78"/>
      <c r="NF172" s="78"/>
      <c r="NG172" s="78"/>
      <c r="NH172" s="78"/>
      <c r="NI172" s="78"/>
      <c r="NJ172" s="78"/>
      <c r="NK172" s="78"/>
      <c r="NL172" s="78"/>
      <c r="NM172" s="78"/>
      <c r="NN172" s="78"/>
      <c r="NO172" s="78"/>
      <c r="NP172" s="78"/>
      <c r="NQ172" s="78"/>
      <c r="NR172" s="78"/>
      <c r="NS172" s="78"/>
      <c r="NT172" s="78"/>
      <c r="NU172" s="78"/>
      <c r="NV172" s="78"/>
      <c r="NW172" s="78"/>
      <c r="NX172" s="78"/>
      <c r="NY172" s="78"/>
      <c r="NZ172" s="78"/>
      <c r="OA172" s="78"/>
      <c r="OB172" s="78"/>
      <c r="OC172" s="78"/>
      <c r="OD172" s="78"/>
      <c r="OE172" s="78"/>
      <c r="OF172" s="78"/>
      <c r="OG172" s="78"/>
      <c r="OH172" s="78"/>
      <c r="OI172" s="78"/>
      <c r="OJ172" s="78"/>
      <c r="OK172" s="78"/>
      <c r="OL172" s="78"/>
      <c r="OM172" s="78"/>
      <c r="ON172" s="78"/>
      <c r="OO172" s="78"/>
      <c r="OP172" s="78"/>
      <c r="OQ172" s="78"/>
      <c r="OR172" s="78"/>
      <c r="OS172" s="78"/>
      <c r="OT172" s="78"/>
      <c r="OU172" s="78"/>
      <c r="OV172" s="78"/>
      <c r="OW172" s="78"/>
      <c r="OX172" s="78"/>
      <c r="OY172" s="78"/>
      <c r="OZ172" s="78"/>
      <c r="PA172" s="78"/>
      <c r="PB172" s="78"/>
      <c r="PC172" s="78"/>
      <c r="PD172" s="78"/>
      <c r="PE172" s="78"/>
      <c r="PF172" s="78"/>
      <c r="PG172" s="78"/>
      <c r="PH172" s="78"/>
      <c r="PI172" s="78"/>
      <c r="PJ172" s="78"/>
      <c r="PK172" s="78"/>
      <c r="PL172" s="78"/>
      <c r="PM172" s="78"/>
      <c r="PN172" s="78"/>
      <c r="PO172" s="78"/>
      <c r="PP172" s="78"/>
      <c r="PQ172" s="78"/>
      <c r="PR172" s="78"/>
      <c r="PS172" s="78"/>
      <c r="PT172" s="78"/>
      <c r="PU172" s="78"/>
      <c r="PV172" s="78"/>
      <c r="PW172" s="78"/>
      <c r="PX172" s="78"/>
      <c r="PY172" s="78"/>
      <c r="PZ172" s="78"/>
      <c r="QA172" s="78"/>
      <c r="QB172" s="78"/>
      <c r="QC172" s="78"/>
      <c r="QD172" s="78"/>
      <c r="QE172" s="78"/>
      <c r="QF172" s="78"/>
      <c r="QG172" s="78"/>
      <c r="QH172" s="78"/>
      <c r="QI172" s="78"/>
      <c r="QJ172" s="78"/>
      <c r="QK172" s="78"/>
      <c r="QL172" s="78"/>
      <c r="QM172" s="78"/>
      <c r="QN172" s="78"/>
      <c r="QO172" s="78"/>
      <c r="QP172" s="78"/>
      <c r="QQ172" s="78"/>
      <c r="QR172" s="78"/>
      <c r="QS172" s="78"/>
      <c r="QT172" s="78"/>
      <c r="QU172" s="78"/>
      <c r="QV172" s="78"/>
      <c r="QW172" s="78"/>
      <c r="QX172" s="78"/>
      <c r="QY172" s="78"/>
      <c r="QZ172" s="78"/>
      <c r="RA172" s="78"/>
      <c r="RB172" s="78"/>
      <c r="RC172" s="78"/>
      <c r="RD172" s="78"/>
      <c r="RE172" s="78"/>
      <c r="RF172" s="78"/>
      <c r="RG172" s="78"/>
      <c r="RH172" s="78"/>
      <c r="RI172" s="78"/>
      <c r="RJ172" s="78"/>
      <c r="RK172" s="78"/>
      <c r="RL172" s="78"/>
      <c r="RM172" s="78"/>
      <c r="RN172" s="78"/>
      <c r="RO172" s="78"/>
      <c r="RP172" s="78"/>
      <c r="RQ172" s="78"/>
      <c r="RR172" s="78"/>
      <c r="RS172" s="78"/>
      <c r="RT172" s="78"/>
      <c r="RU172" s="78"/>
      <c r="RV172" s="78"/>
      <c r="RW172" s="78"/>
      <c r="RX172" s="78"/>
      <c r="RY172" s="78"/>
      <c r="RZ172" s="78"/>
      <c r="SA172" s="78"/>
      <c r="SB172" s="78"/>
      <c r="SC172" s="78"/>
      <c r="SD172" s="78"/>
      <c r="SE172" s="78"/>
      <c r="SF172" s="78"/>
      <c r="SG172" s="78"/>
      <c r="SH172" s="78"/>
      <c r="SI172" s="78"/>
      <c r="SJ172" s="78"/>
      <c r="SK172" s="78"/>
      <c r="SL172" s="78"/>
      <c r="SM172" s="78"/>
      <c r="SN172" s="78"/>
      <c r="SO172" s="78"/>
      <c r="SP172" s="78"/>
      <c r="SQ172" s="78"/>
      <c r="SR172" s="78"/>
      <c r="SS172" s="78"/>
      <c r="ST172" s="78"/>
      <c r="SU172" s="78"/>
      <c r="SV172" s="78"/>
      <c r="SW172" s="78"/>
      <c r="SX172" s="78"/>
      <c r="SY172" s="78"/>
      <c r="SZ172" s="78"/>
      <c r="TA172" s="78"/>
      <c r="TB172" s="78"/>
      <c r="TC172" s="78"/>
      <c r="TD172" s="78"/>
      <c r="TE172" s="78"/>
      <c r="TF172" s="78"/>
      <c r="TG172" s="78"/>
      <c r="TH172" s="78"/>
      <c r="TI172" s="78"/>
      <c r="TJ172" s="78"/>
      <c r="TK172" s="78"/>
      <c r="TL172" s="78"/>
      <c r="TM172" s="78"/>
      <c r="TN172" s="78"/>
      <c r="TO172" s="78"/>
      <c r="TP172" s="78"/>
      <c r="TQ172" s="78"/>
      <c r="TR172" s="78"/>
      <c r="TS172" s="78"/>
      <c r="TT172" s="78"/>
      <c r="TU172" s="78"/>
      <c r="TV172" s="78"/>
      <c r="TW172" s="78"/>
      <c r="TX172" s="78"/>
      <c r="TY172" s="78"/>
      <c r="TZ172" s="78"/>
      <c r="UA172" s="78"/>
      <c r="UB172" s="78"/>
      <c r="UC172" s="78"/>
      <c r="UD172" s="78"/>
      <c r="UE172" s="78"/>
      <c r="UF172" s="78"/>
      <c r="UG172" s="78"/>
      <c r="UH172" s="78"/>
      <c r="UI172" s="78"/>
      <c r="UJ172" s="78"/>
      <c r="UK172" s="78"/>
      <c r="UL172" s="78"/>
      <c r="UM172" s="78"/>
      <c r="UN172" s="78"/>
      <c r="UO172" s="78"/>
      <c r="UP172" s="78"/>
      <c r="UQ172" s="78"/>
      <c r="UR172" s="78"/>
      <c r="US172" s="78"/>
      <c r="UT172" s="78"/>
      <c r="UU172" s="78"/>
      <c r="UV172" s="78"/>
      <c r="UW172" s="78"/>
      <c r="UX172" s="78"/>
      <c r="UY172" s="78"/>
      <c r="UZ172" s="78"/>
      <c r="VA172" s="78"/>
      <c r="VB172" s="78"/>
      <c r="VC172" s="78"/>
      <c r="VD172" s="78"/>
      <c r="VE172" s="78"/>
      <c r="VF172" s="78"/>
      <c r="VG172" s="78"/>
      <c r="VH172" s="78"/>
      <c r="VI172" s="78"/>
      <c r="VJ172" s="78"/>
      <c r="VK172" s="78"/>
      <c r="VL172" s="78"/>
      <c r="VM172" s="78"/>
      <c r="VN172" s="78"/>
      <c r="VO172" s="78"/>
      <c r="VP172" s="78"/>
      <c r="VQ172" s="78"/>
      <c r="VR172" s="78"/>
      <c r="VS172" s="78"/>
      <c r="VT172" s="78"/>
      <c r="VU172" s="78"/>
      <c r="VV172" s="78"/>
      <c r="VW172" s="78"/>
      <c r="VX172" s="78"/>
      <c r="VY172" s="78"/>
      <c r="VZ172" s="78"/>
      <c r="WA172" s="78"/>
      <c r="WB172" s="78"/>
      <c r="WC172" s="78"/>
      <c r="WD172" s="78"/>
      <c r="WE172" s="78"/>
      <c r="WF172" s="78"/>
      <c r="WG172" s="78"/>
      <c r="WH172" s="78"/>
      <c r="WI172" s="78"/>
      <c r="WJ172" s="78"/>
      <c r="WK172" s="78"/>
      <c r="WL172" s="78"/>
      <c r="WM172" s="78"/>
      <c r="WN172" s="78"/>
      <c r="WO172" s="78"/>
      <c r="WP172" s="78"/>
      <c r="WQ172" s="78"/>
      <c r="WR172" s="78"/>
      <c r="WS172" s="78"/>
      <c r="WT172" s="78"/>
      <c r="WU172" s="78"/>
      <c r="WV172" s="78"/>
      <c r="WW172" s="78"/>
      <c r="WX172" s="78"/>
      <c r="WY172" s="78"/>
      <c r="WZ172" s="78"/>
      <c r="XA172" s="78"/>
      <c r="XB172" s="78"/>
      <c r="XC172" s="78"/>
      <c r="XD172" s="78"/>
      <c r="XE172" s="78"/>
      <c r="XF172" s="78"/>
      <c r="XG172" s="78"/>
      <c r="XH172" s="78"/>
      <c r="XI172" s="78"/>
      <c r="XJ172" s="78"/>
      <c r="XK172" s="78"/>
      <c r="XL172" s="78"/>
      <c r="XM172" s="78"/>
      <c r="XN172" s="78"/>
      <c r="XO172" s="78"/>
      <c r="XP172" s="78"/>
      <c r="XQ172" s="78"/>
      <c r="XR172" s="78"/>
      <c r="XS172" s="78"/>
      <c r="XT172" s="78"/>
      <c r="XU172" s="78"/>
      <c r="XV172" s="78"/>
      <c r="XW172" s="78"/>
      <c r="XX172" s="78"/>
      <c r="XY172" s="78"/>
      <c r="XZ172" s="78"/>
      <c r="YA172" s="78"/>
      <c r="YB172" s="78"/>
      <c r="YC172" s="78"/>
      <c r="YD172" s="78"/>
      <c r="YE172" s="78"/>
      <c r="YF172" s="78"/>
      <c r="YG172" s="78"/>
      <c r="YH172" s="78"/>
      <c r="YI172" s="78"/>
      <c r="YJ172" s="78"/>
      <c r="YK172" s="78"/>
      <c r="YL172" s="78"/>
      <c r="YM172" s="78"/>
      <c r="YN172" s="78"/>
      <c r="YO172" s="78"/>
      <c r="YP172" s="78"/>
      <c r="YQ172" s="78"/>
      <c r="YR172" s="78"/>
      <c r="YS172" s="78"/>
      <c r="YT172" s="78"/>
      <c r="YU172" s="78"/>
      <c r="YV172" s="78"/>
      <c r="YW172" s="78"/>
      <c r="YX172" s="78"/>
      <c r="YY172" s="78"/>
      <c r="YZ172" s="78"/>
      <c r="ZA172" s="78"/>
      <c r="ZB172" s="78"/>
      <c r="ZC172" s="78"/>
      <c r="ZD172" s="78"/>
      <c r="ZE172" s="78"/>
      <c r="ZF172" s="78"/>
      <c r="ZG172" s="78"/>
      <c r="ZH172" s="78"/>
      <c r="ZI172" s="78"/>
      <c r="ZJ172" s="78"/>
      <c r="ZK172" s="78"/>
      <c r="ZL172" s="78"/>
      <c r="ZM172" s="78"/>
      <c r="ZN172" s="78"/>
      <c r="ZO172" s="78"/>
      <c r="ZP172" s="78"/>
      <c r="ZQ172" s="78"/>
      <c r="ZR172" s="78"/>
      <c r="ZS172" s="78"/>
      <c r="ZT172" s="78"/>
      <c r="ZU172" s="78"/>
      <c r="ZV172" s="78"/>
      <c r="ZW172" s="78"/>
      <c r="ZX172" s="78"/>
      <c r="ZY172" s="78"/>
      <c r="ZZ172" s="78"/>
      <c r="AAA172" s="78"/>
      <c r="AAB172" s="78"/>
      <c r="AAC172" s="78"/>
      <c r="AAD172" s="78"/>
      <c r="AAE172" s="78"/>
      <c r="AAF172" s="78"/>
      <c r="AAG172" s="78"/>
      <c r="AAH172" s="78"/>
      <c r="AAI172" s="78"/>
      <c r="AAJ172" s="78"/>
      <c r="AAK172" s="78"/>
      <c r="AAL172" s="78"/>
      <c r="AAM172" s="78"/>
      <c r="AAN172" s="78"/>
      <c r="AAO172" s="78"/>
      <c r="AAP172" s="78"/>
      <c r="AAQ172" s="78"/>
      <c r="AAR172" s="78"/>
      <c r="AAS172" s="78"/>
      <c r="AAT172" s="78"/>
      <c r="AAU172" s="78"/>
      <c r="AAV172" s="78"/>
      <c r="AAW172" s="78"/>
      <c r="AAX172" s="78"/>
      <c r="AAY172" s="78"/>
      <c r="AAZ172" s="78"/>
      <c r="ABA172" s="78"/>
      <c r="ABB172" s="78"/>
      <c r="ABC172" s="78"/>
      <c r="ABD172" s="78"/>
      <c r="ABE172" s="78"/>
      <c r="ABF172" s="78"/>
      <c r="ABG172" s="78"/>
      <c r="ABH172" s="78"/>
      <c r="ABI172" s="78"/>
      <c r="ABJ172" s="78"/>
      <c r="ABK172" s="78"/>
      <c r="ABL172" s="78"/>
      <c r="ABM172" s="78"/>
      <c r="ABN172" s="78"/>
      <c r="ABO172" s="78"/>
      <c r="ABP172" s="78"/>
      <c r="ABQ172" s="78"/>
      <c r="ABR172" s="78"/>
      <c r="ABS172" s="78"/>
      <c r="ABT172" s="78"/>
      <c r="ABU172" s="78"/>
      <c r="ABV172" s="78"/>
      <c r="ABW172" s="78"/>
      <c r="ABX172" s="78"/>
      <c r="ABY172" s="78"/>
      <c r="ABZ172" s="78"/>
      <c r="ACA172" s="78"/>
      <c r="ACB172" s="78"/>
      <c r="ACC172" s="78"/>
      <c r="ACD172" s="78"/>
      <c r="ACE172" s="78"/>
      <c r="ACF172" s="78"/>
      <c r="ACG172" s="78"/>
      <c r="ACH172" s="78"/>
      <c r="ACI172" s="78"/>
      <c r="ACJ172" s="78"/>
      <c r="ACK172" s="78"/>
      <c r="ACL172" s="78"/>
      <c r="ACM172" s="78"/>
      <c r="ACN172" s="78"/>
      <c r="ACO172" s="78"/>
      <c r="ACP172" s="78"/>
      <c r="ACQ172" s="78"/>
      <c r="ACR172" s="78"/>
      <c r="ACS172" s="78"/>
      <c r="ACT172" s="78"/>
      <c r="ACU172" s="78"/>
      <c r="ACV172" s="78"/>
      <c r="ACW172" s="78"/>
      <c r="ACX172" s="78"/>
      <c r="ACY172" s="78"/>
      <c r="ACZ172" s="78"/>
      <c r="ADA172" s="78"/>
      <c r="ADB172" s="78"/>
      <c r="ADC172" s="78"/>
      <c r="ADD172" s="78"/>
      <c r="ADE172" s="78"/>
      <c r="ADF172" s="78"/>
      <c r="ADG172" s="78"/>
      <c r="ADH172" s="78"/>
      <c r="ADI172" s="78"/>
      <c r="ADJ172" s="78"/>
      <c r="ADK172" s="78"/>
      <c r="ADL172" s="78"/>
      <c r="ADM172" s="78"/>
      <c r="ADN172" s="78"/>
      <c r="ADO172" s="78"/>
      <c r="ADP172" s="78"/>
      <c r="ADQ172" s="78"/>
      <c r="ADR172" s="78"/>
      <c r="ADS172" s="78"/>
      <c r="ADT172" s="78"/>
      <c r="ADU172" s="78"/>
      <c r="ADV172" s="78"/>
      <c r="ADW172" s="78"/>
      <c r="ADX172" s="78"/>
      <c r="ADY172" s="78"/>
      <c r="ADZ172" s="78"/>
      <c r="AEA172" s="78"/>
      <c r="AEB172" s="78"/>
      <c r="AEC172" s="78"/>
      <c r="AED172" s="78"/>
      <c r="AEE172" s="78"/>
      <c r="AEF172" s="78"/>
      <c r="AEG172" s="78"/>
      <c r="AEH172" s="78"/>
      <c r="AEI172" s="78"/>
      <c r="AEJ172" s="78"/>
      <c r="AEK172" s="78"/>
      <c r="AEL172" s="78"/>
      <c r="AEM172" s="78"/>
      <c r="AEN172" s="78"/>
      <c r="AEO172" s="78"/>
      <c r="AEP172" s="78"/>
      <c r="AEQ172" s="78"/>
      <c r="AER172" s="78"/>
      <c r="AES172" s="78"/>
      <c r="AET172" s="78"/>
      <c r="AEU172" s="78"/>
      <c r="AEV172" s="78"/>
      <c r="AEW172" s="78"/>
      <c r="AEX172" s="78"/>
      <c r="AEY172" s="78"/>
      <c r="AEZ172" s="78"/>
      <c r="AFA172" s="78"/>
      <c r="AFB172" s="78"/>
      <c r="AFC172" s="78"/>
      <c r="AFD172" s="78"/>
      <c r="AFE172" s="78"/>
      <c r="AFF172" s="78"/>
      <c r="AFG172" s="78"/>
      <c r="AFH172" s="78"/>
      <c r="AFI172" s="78"/>
      <c r="AFJ172" s="78"/>
      <c r="AFK172" s="78"/>
      <c r="AFL172" s="78"/>
      <c r="AFM172" s="78"/>
      <c r="AFN172" s="78"/>
      <c r="AFO172" s="78"/>
      <c r="AFP172" s="78"/>
      <c r="AFQ172" s="78"/>
      <c r="AFR172" s="78"/>
      <c r="AFS172" s="78"/>
      <c r="AFT172" s="78"/>
      <c r="AFU172" s="78"/>
      <c r="AFV172" s="78"/>
      <c r="AFW172" s="78"/>
      <c r="AFX172" s="78"/>
      <c r="AFY172" s="78"/>
      <c r="AFZ172" s="78"/>
      <c r="AGA172" s="78"/>
      <c r="AGB172" s="78"/>
      <c r="AGC172" s="78"/>
      <c r="AGD172" s="78"/>
      <c r="AGE172" s="78"/>
      <c r="AGF172" s="78"/>
      <c r="AGG172" s="78"/>
      <c r="AGH172" s="78"/>
      <c r="AGI172" s="78"/>
      <c r="AGJ172" s="78"/>
      <c r="AGK172" s="78"/>
      <c r="AGL172" s="78"/>
      <c r="AGM172" s="78"/>
      <c r="AGN172" s="78"/>
      <c r="AGO172" s="78"/>
      <c r="AGP172" s="78"/>
      <c r="AGQ172" s="78"/>
      <c r="AGR172" s="78"/>
      <c r="AGS172" s="78"/>
      <c r="AGT172" s="78"/>
      <c r="AGU172" s="78"/>
      <c r="AGV172" s="78"/>
      <c r="AGW172" s="78"/>
      <c r="AGX172" s="78"/>
      <c r="AGY172" s="78"/>
      <c r="AGZ172" s="78"/>
      <c r="AHA172" s="78"/>
      <c r="AHB172" s="78"/>
      <c r="AHC172" s="78"/>
      <c r="AHD172" s="78"/>
      <c r="AHE172" s="78"/>
      <c r="AHF172" s="78"/>
      <c r="AHG172" s="78"/>
      <c r="AHH172" s="78"/>
      <c r="AHI172" s="78"/>
      <c r="AHJ172" s="78"/>
      <c r="AHK172" s="78"/>
      <c r="AHL172" s="78"/>
      <c r="AHM172" s="78"/>
      <c r="AHN172" s="78"/>
      <c r="AHO172" s="78"/>
      <c r="AHP172" s="78"/>
      <c r="AHQ172" s="78"/>
      <c r="AHR172" s="78"/>
      <c r="AHS172" s="78"/>
      <c r="AHT172" s="78"/>
      <c r="AHU172" s="78"/>
      <c r="AHV172" s="78"/>
      <c r="AHW172" s="78"/>
      <c r="AHX172" s="78"/>
      <c r="AHY172" s="78"/>
      <c r="AHZ172" s="78"/>
      <c r="AIA172" s="78"/>
      <c r="AIB172" s="78"/>
      <c r="AIC172" s="78"/>
      <c r="AID172" s="78"/>
      <c r="AIE172" s="78"/>
      <c r="AIF172" s="78"/>
      <c r="AIG172" s="78"/>
      <c r="AIH172" s="78"/>
      <c r="AII172" s="78"/>
      <c r="AIJ172" s="78"/>
      <c r="AIK172" s="78"/>
      <c r="AIL172" s="78"/>
      <c r="AIM172" s="78"/>
      <c r="AIN172" s="78"/>
      <c r="AIO172" s="78"/>
      <c r="AIP172" s="78"/>
      <c r="AIQ172" s="78"/>
      <c r="AIR172" s="78"/>
      <c r="AIS172" s="78"/>
      <c r="AIT172" s="78"/>
      <c r="AIU172" s="78"/>
      <c r="AIV172" s="78"/>
      <c r="AIW172" s="78"/>
      <c r="AIX172" s="78"/>
      <c r="AIY172" s="78"/>
      <c r="AIZ172" s="78"/>
      <c r="AJA172" s="78"/>
      <c r="AJB172" s="78"/>
      <c r="AJC172" s="78"/>
      <c r="AJD172" s="78"/>
      <c r="AJE172" s="78"/>
      <c r="AJF172" s="78"/>
      <c r="AJG172" s="78"/>
      <c r="AJH172" s="78"/>
      <c r="AJI172" s="78"/>
      <c r="AJJ172" s="78"/>
      <c r="AJK172" s="78"/>
      <c r="AJL172" s="78"/>
      <c r="AJM172" s="78"/>
      <c r="AJN172" s="78"/>
      <c r="AJO172" s="78"/>
      <c r="AJP172" s="78"/>
      <c r="AJQ172" s="78"/>
      <c r="AJR172" s="78"/>
      <c r="AJS172" s="78"/>
      <c r="AJT172" s="78"/>
      <c r="AJU172" s="78"/>
      <c r="AJV172" s="78"/>
      <c r="AJW172" s="78"/>
      <c r="AJX172" s="78"/>
      <c r="AJY172" s="78"/>
      <c r="AJZ172" s="78"/>
      <c r="AKA172" s="78"/>
      <c r="AKB172" s="78"/>
      <c r="AKC172" s="78"/>
      <c r="AKD172" s="78"/>
      <c r="AKE172" s="78"/>
      <c r="AKF172" s="78"/>
      <c r="AKG172" s="78"/>
      <c r="AKH172" s="78"/>
      <c r="AKI172" s="78"/>
      <c r="AKJ172" s="78"/>
      <c r="AKK172" s="78"/>
      <c r="AKL172" s="78"/>
      <c r="AKM172" s="78"/>
      <c r="AKN172" s="78"/>
      <c r="AKO172" s="78"/>
      <c r="AKP172" s="78"/>
      <c r="AKQ172" s="78"/>
      <c r="AKR172" s="78"/>
      <c r="AKS172" s="78"/>
      <c r="AKT172" s="78"/>
      <c r="AKU172" s="78"/>
      <c r="AKV172" s="78"/>
      <c r="AKW172" s="78"/>
      <c r="AKX172" s="78"/>
      <c r="AKY172" s="78"/>
      <c r="AKZ172" s="78"/>
      <c r="ALA172" s="78"/>
      <c r="ALB172" s="78"/>
      <c r="ALC172" s="78"/>
      <c r="ALD172" s="78"/>
      <c r="ALE172" s="78"/>
      <c r="ALF172" s="78"/>
      <c r="ALG172" s="78"/>
      <c r="ALH172" s="78"/>
      <c r="ALI172" s="78"/>
      <c r="ALJ172" s="78"/>
      <c r="ALK172" s="78"/>
      <c r="ALL172" s="78"/>
      <c r="ALM172" s="78"/>
      <c r="ALN172" s="78"/>
      <c r="ALO172" s="78"/>
      <c r="ALP172" s="78"/>
      <c r="ALQ172" s="78"/>
      <c r="ALR172" s="78"/>
      <c r="ALS172" s="78"/>
      <c r="ALT172" s="78"/>
      <c r="ALU172" s="78"/>
      <c r="ALV172" s="78"/>
      <c r="ALW172" s="78"/>
      <c r="ALX172" s="78"/>
      <c r="ALY172" s="78"/>
      <c r="ALZ172" s="78"/>
      <c r="AMA172" s="78"/>
      <c r="AMB172" s="78"/>
      <c r="AMC172" s="78"/>
      <c r="AMD172" s="78"/>
      <c r="AME172" s="78"/>
      <c r="AMF172" s="78"/>
      <c r="AMG172" s="78"/>
      <c r="AMH172" s="78"/>
      <c r="AMI172" s="78"/>
      <c r="AMJ172" s="78"/>
      <c r="AMK172" s="78"/>
    </row>
    <row r="173" spans="1:1025" s="79" customFormat="1" ht="42.75" customHeight="1">
      <c r="A173" s="72">
        <v>141</v>
      </c>
      <c r="B173" s="72">
        <v>32</v>
      </c>
      <c r="C173" s="62" t="s">
        <v>403</v>
      </c>
      <c r="D173" s="62" t="s">
        <v>349</v>
      </c>
      <c r="E173" s="62" t="s">
        <v>940</v>
      </c>
      <c r="F173" s="62" t="s">
        <v>127</v>
      </c>
      <c r="G173" s="62" t="s">
        <v>127</v>
      </c>
      <c r="H173" s="96">
        <v>7</v>
      </c>
      <c r="I173" s="96">
        <v>7</v>
      </c>
      <c r="J173" s="200">
        <v>1</v>
      </c>
      <c r="K173" s="96"/>
      <c r="L173" s="132"/>
      <c r="M173" s="97"/>
      <c r="N173" s="62" t="s">
        <v>951</v>
      </c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  <c r="DV173" s="78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78"/>
      <c r="EW173" s="78"/>
      <c r="EX173" s="78"/>
      <c r="EY173" s="78"/>
      <c r="EZ173" s="78"/>
      <c r="FA173" s="78"/>
      <c r="FB173" s="78"/>
      <c r="FC173" s="78"/>
      <c r="FD173" s="78"/>
      <c r="FE173" s="78"/>
      <c r="FF173" s="78"/>
      <c r="FG173" s="78"/>
      <c r="FH173" s="78"/>
      <c r="FI173" s="78"/>
      <c r="FJ173" s="78"/>
      <c r="FK173" s="78"/>
      <c r="FL173" s="78"/>
      <c r="FM173" s="78"/>
      <c r="FN173" s="78"/>
      <c r="FO173" s="78"/>
      <c r="FP173" s="78"/>
      <c r="FQ173" s="78"/>
      <c r="FR173" s="78"/>
      <c r="FS173" s="78"/>
      <c r="FT173" s="78"/>
      <c r="FU173" s="78"/>
      <c r="FV173" s="78"/>
      <c r="FW173" s="78"/>
      <c r="FX173" s="78"/>
      <c r="FY173" s="78"/>
      <c r="FZ173" s="78"/>
      <c r="GA173" s="78"/>
      <c r="GB173" s="78"/>
      <c r="GC173" s="78"/>
      <c r="GD173" s="78"/>
      <c r="GE173" s="78"/>
      <c r="GF173" s="78"/>
      <c r="GG173" s="78"/>
      <c r="GH173" s="78"/>
      <c r="GI173" s="78"/>
      <c r="GJ173" s="78"/>
      <c r="GK173" s="78"/>
      <c r="GL173" s="78"/>
      <c r="GM173" s="78"/>
      <c r="GN173" s="78"/>
      <c r="GO173" s="78"/>
      <c r="GP173" s="78"/>
      <c r="GQ173" s="78"/>
      <c r="GR173" s="78"/>
      <c r="GS173" s="78"/>
      <c r="GT173" s="78"/>
      <c r="GU173" s="78"/>
      <c r="GV173" s="78"/>
      <c r="GW173" s="78"/>
      <c r="GX173" s="78"/>
      <c r="GY173" s="78"/>
      <c r="GZ173" s="78"/>
      <c r="HA173" s="78"/>
      <c r="HB173" s="78"/>
      <c r="HC173" s="78"/>
      <c r="HD173" s="78"/>
      <c r="HE173" s="78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78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78"/>
      <c r="IK173" s="78"/>
      <c r="IL173" s="78"/>
      <c r="IM173" s="78"/>
      <c r="IN173" s="78"/>
      <c r="IO173" s="78"/>
      <c r="IP173" s="78"/>
      <c r="IQ173" s="78"/>
      <c r="IR173" s="78"/>
      <c r="IS173" s="78"/>
      <c r="IT173" s="78"/>
      <c r="IU173" s="78"/>
      <c r="IV173" s="78"/>
      <c r="IW173" s="78"/>
      <c r="IX173" s="78"/>
      <c r="IY173" s="78"/>
      <c r="IZ173" s="78"/>
      <c r="JA173" s="78"/>
      <c r="JB173" s="78"/>
      <c r="JC173" s="78"/>
      <c r="JD173" s="78"/>
      <c r="JE173" s="78"/>
      <c r="JF173" s="78"/>
      <c r="JG173" s="78"/>
      <c r="JH173" s="78"/>
      <c r="JI173" s="78"/>
      <c r="JJ173" s="78"/>
      <c r="JK173" s="78"/>
      <c r="JL173" s="78"/>
      <c r="JM173" s="78"/>
      <c r="JN173" s="78"/>
      <c r="JO173" s="78"/>
      <c r="JP173" s="78"/>
      <c r="JQ173" s="78"/>
      <c r="JR173" s="78"/>
      <c r="JS173" s="78"/>
      <c r="JT173" s="78"/>
      <c r="JU173" s="78"/>
      <c r="JV173" s="78"/>
      <c r="JW173" s="78"/>
      <c r="JX173" s="78"/>
      <c r="JY173" s="78"/>
      <c r="JZ173" s="78"/>
      <c r="KA173" s="78"/>
      <c r="KB173" s="78"/>
      <c r="KC173" s="78"/>
      <c r="KD173" s="78"/>
      <c r="KE173" s="78"/>
      <c r="KF173" s="78"/>
      <c r="KG173" s="78"/>
      <c r="KH173" s="78"/>
      <c r="KI173" s="78"/>
      <c r="KJ173" s="78"/>
      <c r="KK173" s="78"/>
      <c r="KL173" s="78"/>
      <c r="KM173" s="78"/>
      <c r="KN173" s="78"/>
      <c r="KO173" s="78"/>
      <c r="KP173" s="78"/>
      <c r="KQ173" s="78"/>
      <c r="KR173" s="78"/>
      <c r="KS173" s="78"/>
      <c r="KT173" s="78"/>
      <c r="KU173" s="78"/>
      <c r="KV173" s="78"/>
      <c r="KW173" s="78"/>
      <c r="KX173" s="78"/>
      <c r="KY173" s="78"/>
      <c r="KZ173" s="78"/>
      <c r="LA173" s="78"/>
      <c r="LB173" s="78"/>
      <c r="LC173" s="78"/>
      <c r="LD173" s="78"/>
      <c r="LE173" s="78"/>
      <c r="LF173" s="78"/>
      <c r="LG173" s="78"/>
      <c r="LH173" s="78"/>
      <c r="LI173" s="78"/>
      <c r="LJ173" s="78"/>
      <c r="LK173" s="78"/>
      <c r="LL173" s="78"/>
      <c r="LM173" s="78"/>
      <c r="LN173" s="78"/>
      <c r="LO173" s="78"/>
      <c r="LP173" s="78"/>
      <c r="LQ173" s="78"/>
      <c r="LR173" s="78"/>
      <c r="LS173" s="78"/>
      <c r="LT173" s="78"/>
      <c r="LU173" s="78"/>
      <c r="LV173" s="78"/>
      <c r="LW173" s="78"/>
      <c r="LX173" s="78"/>
      <c r="LY173" s="78"/>
      <c r="LZ173" s="78"/>
      <c r="MA173" s="78"/>
      <c r="MB173" s="78"/>
      <c r="MC173" s="78"/>
      <c r="MD173" s="78"/>
      <c r="ME173" s="78"/>
      <c r="MF173" s="78"/>
      <c r="MG173" s="78"/>
      <c r="MH173" s="78"/>
      <c r="MI173" s="78"/>
      <c r="MJ173" s="78"/>
      <c r="MK173" s="78"/>
      <c r="ML173" s="78"/>
      <c r="MM173" s="78"/>
      <c r="MN173" s="78"/>
      <c r="MO173" s="78"/>
      <c r="MP173" s="78"/>
      <c r="MQ173" s="78"/>
      <c r="MR173" s="78"/>
      <c r="MS173" s="78"/>
      <c r="MT173" s="78"/>
      <c r="MU173" s="78"/>
      <c r="MV173" s="78"/>
      <c r="MW173" s="78"/>
      <c r="MX173" s="78"/>
      <c r="MY173" s="78"/>
      <c r="MZ173" s="78"/>
      <c r="NA173" s="78"/>
      <c r="NB173" s="78"/>
      <c r="NC173" s="78"/>
      <c r="ND173" s="78"/>
      <c r="NE173" s="78"/>
      <c r="NF173" s="78"/>
      <c r="NG173" s="78"/>
      <c r="NH173" s="78"/>
      <c r="NI173" s="78"/>
      <c r="NJ173" s="78"/>
      <c r="NK173" s="78"/>
      <c r="NL173" s="78"/>
      <c r="NM173" s="78"/>
      <c r="NN173" s="78"/>
      <c r="NO173" s="78"/>
      <c r="NP173" s="78"/>
      <c r="NQ173" s="78"/>
      <c r="NR173" s="78"/>
      <c r="NS173" s="78"/>
      <c r="NT173" s="78"/>
      <c r="NU173" s="78"/>
      <c r="NV173" s="78"/>
      <c r="NW173" s="78"/>
      <c r="NX173" s="78"/>
      <c r="NY173" s="78"/>
      <c r="NZ173" s="78"/>
      <c r="OA173" s="78"/>
      <c r="OB173" s="78"/>
      <c r="OC173" s="78"/>
      <c r="OD173" s="78"/>
      <c r="OE173" s="78"/>
      <c r="OF173" s="78"/>
      <c r="OG173" s="78"/>
      <c r="OH173" s="78"/>
      <c r="OI173" s="78"/>
      <c r="OJ173" s="78"/>
      <c r="OK173" s="78"/>
      <c r="OL173" s="78"/>
      <c r="OM173" s="78"/>
      <c r="ON173" s="78"/>
      <c r="OO173" s="78"/>
      <c r="OP173" s="78"/>
      <c r="OQ173" s="78"/>
      <c r="OR173" s="78"/>
      <c r="OS173" s="78"/>
      <c r="OT173" s="78"/>
      <c r="OU173" s="78"/>
      <c r="OV173" s="78"/>
      <c r="OW173" s="78"/>
      <c r="OX173" s="78"/>
      <c r="OY173" s="78"/>
      <c r="OZ173" s="78"/>
      <c r="PA173" s="78"/>
      <c r="PB173" s="78"/>
      <c r="PC173" s="78"/>
      <c r="PD173" s="78"/>
      <c r="PE173" s="78"/>
      <c r="PF173" s="78"/>
      <c r="PG173" s="78"/>
      <c r="PH173" s="78"/>
      <c r="PI173" s="78"/>
      <c r="PJ173" s="78"/>
      <c r="PK173" s="78"/>
      <c r="PL173" s="78"/>
      <c r="PM173" s="78"/>
      <c r="PN173" s="78"/>
      <c r="PO173" s="78"/>
      <c r="PP173" s="78"/>
      <c r="PQ173" s="78"/>
      <c r="PR173" s="78"/>
      <c r="PS173" s="78"/>
      <c r="PT173" s="78"/>
      <c r="PU173" s="78"/>
      <c r="PV173" s="78"/>
      <c r="PW173" s="78"/>
      <c r="PX173" s="78"/>
      <c r="PY173" s="78"/>
      <c r="PZ173" s="78"/>
      <c r="QA173" s="78"/>
      <c r="QB173" s="78"/>
      <c r="QC173" s="78"/>
      <c r="QD173" s="78"/>
      <c r="QE173" s="78"/>
      <c r="QF173" s="78"/>
      <c r="QG173" s="78"/>
      <c r="QH173" s="78"/>
      <c r="QI173" s="78"/>
      <c r="QJ173" s="78"/>
      <c r="QK173" s="78"/>
      <c r="QL173" s="78"/>
      <c r="QM173" s="78"/>
      <c r="QN173" s="78"/>
      <c r="QO173" s="78"/>
      <c r="QP173" s="78"/>
      <c r="QQ173" s="78"/>
      <c r="QR173" s="78"/>
      <c r="QS173" s="78"/>
      <c r="QT173" s="78"/>
      <c r="QU173" s="78"/>
      <c r="QV173" s="78"/>
      <c r="QW173" s="78"/>
      <c r="QX173" s="78"/>
      <c r="QY173" s="78"/>
      <c r="QZ173" s="78"/>
      <c r="RA173" s="78"/>
      <c r="RB173" s="78"/>
      <c r="RC173" s="78"/>
      <c r="RD173" s="78"/>
      <c r="RE173" s="78"/>
      <c r="RF173" s="78"/>
      <c r="RG173" s="78"/>
      <c r="RH173" s="78"/>
      <c r="RI173" s="78"/>
      <c r="RJ173" s="78"/>
      <c r="RK173" s="78"/>
      <c r="RL173" s="78"/>
      <c r="RM173" s="78"/>
      <c r="RN173" s="78"/>
      <c r="RO173" s="78"/>
      <c r="RP173" s="78"/>
      <c r="RQ173" s="78"/>
      <c r="RR173" s="78"/>
      <c r="RS173" s="78"/>
      <c r="RT173" s="78"/>
      <c r="RU173" s="78"/>
      <c r="RV173" s="78"/>
      <c r="RW173" s="78"/>
      <c r="RX173" s="78"/>
      <c r="RY173" s="78"/>
      <c r="RZ173" s="78"/>
      <c r="SA173" s="78"/>
      <c r="SB173" s="78"/>
      <c r="SC173" s="78"/>
      <c r="SD173" s="78"/>
      <c r="SE173" s="78"/>
      <c r="SF173" s="78"/>
      <c r="SG173" s="78"/>
      <c r="SH173" s="78"/>
      <c r="SI173" s="78"/>
      <c r="SJ173" s="78"/>
      <c r="SK173" s="78"/>
      <c r="SL173" s="78"/>
      <c r="SM173" s="78"/>
      <c r="SN173" s="78"/>
      <c r="SO173" s="78"/>
      <c r="SP173" s="78"/>
      <c r="SQ173" s="78"/>
      <c r="SR173" s="78"/>
      <c r="SS173" s="78"/>
      <c r="ST173" s="78"/>
      <c r="SU173" s="78"/>
      <c r="SV173" s="78"/>
      <c r="SW173" s="78"/>
      <c r="SX173" s="78"/>
      <c r="SY173" s="78"/>
      <c r="SZ173" s="78"/>
      <c r="TA173" s="78"/>
      <c r="TB173" s="78"/>
      <c r="TC173" s="78"/>
      <c r="TD173" s="78"/>
      <c r="TE173" s="78"/>
      <c r="TF173" s="78"/>
      <c r="TG173" s="78"/>
      <c r="TH173" s="78"/>
      <c r="TI173" s="78"/>
      <c r="TJ173" s="78"/>
      <c r="TK173" s="78"/>
      <c r="TL173" s="78"/>
      <c r="TM173" s="78"/>
      <c r="TN173" s="78"/>
      <c r="TO173" s="78"/>
      <c r="TP173" s="78"/>
      <c r="TQ173" s="78"/>
      <c r="TR173" s="78"/>
      <c r="TS173" s="78"/>
      <c r="TT173" s="78"/>
      <c r="TU173" s="78"/>
      <c r="TV173" s="78"/>
      <c r="TW173" s="78"/>
      <c r="TX173" s="78"/>
      <c r="TY173" s="78"/>
      <c r="TZ173" s="78"/>
      <c r="UA173" s="78"/>
      <c r="UB173" s="78"/>
      <c r="UC173" s="78"/>
      <c r="UD173" s="78"/>
      <c r="UE173" s="78"/>
      <c r="UF173" s="78"/>
      <c r="UG173" s="78"/>
      <c r="UH173" s="78"/>
      <c r="UI173" s="78"/>
      <c r="UJ173" s="78"/>
      <c r="UK173" s="78"/>
      <c r="UL173" s="78"/>
      <c r="UM173" s="78"/>
      <c r="UN173" s="78"/>
      <c r="UO173" s="78"/>
      <c r="UP173" s="78"/>
      <c r="UQ173" s="78"/>
      <c r="UR173" s="78"/>
      <c r="US173" s="78"/>
      <c r="UT173" s="78"/>
      <c r="UU173" s="78"/>
      <c r="UV173" s="78"/>
      <c r="UW173" s="78"/>
      <c r="UX173" s="78"/>
      <c r="UY173" s="78"/>
      <c r="UZ173" s="78"/>
      <c r="VA173" s="78"/>
      <c r="VB173" s="78"/>
      <c r="VC173" s="78"/>
      <c r="VD173" s="78"/>
      <c r="VE173" s="78"/>
      <c r="VF173" s="78"/>
      <c r="VG173" s="78"/>
      <c r="VH173" s="78"/>
      <c r="VI173" s="78"/>
      <c r="VJ173" s="78"/>
      <c r="VK173" s="78"/>
      <c r="VL173" s="78"/>
      <c r="VM173" s="78"/>
      <c r="VN173" s="78"/>
      <c r="VO173" s="78"/>
      <c r="VP173" s="78"/>
      <c r="VQ173" s="78"/>
      <c r="VR173" s="78"/>
      <c r="VS173" s="78"/>
      <c r="VT173" s="78"/>
      <c r="VU173" s="78"/>
      <c r="VV173" s="78"/>
      <c r="VW173" s="78"/>
      <c r="VX173" s="78"/>
      <c r="VY173" s="78"/>
      <c r="VZ173" s="78"/>
      <c r="WA173" s="78"/>
      <c r="WB173" s="78"/>
      <c r="WC173" s="78"/>
      <c r="WD173" s="78"/>
      <c r="WE173" s="78"/>
      <c r="WF173" s="78"/>
      <c r="WG173" s="78"/>
      <c r="WH173" s="78"/>
      <c r="WI173" s="78"/>
      <c r="WJ173" s="78"/>
      <c r="WK173" s="78"/>
      <c r="WL173" s="78"/>
      <c r="WM173" s="78"/>
      <c r="WN173" s="78"/>
      <c r="WO173" s="78"/>
      <c r="WP173" s="78"/>
      <c r="WQ173" s="78"/>
      <c r="WR173" s="78"/>
      <c r="WS173" s="78"/>
      <c r="WT173" s="78"/>
      <c r="WU173" s="78"/>
      <c r="WV173" s="78"/>
      <c r="WW173" s="78"/>
      <c r="WX173" s="78"/>
      <c r="WY173" s="78"/>
      <c r="WZ173" s="78"/>
      <c r="XA173" s="78"/>
      <c r="XB173" s="78"/>
      <c r="XC173" s="78"/>
      <c r="XD173" s="78"/>
      <c r="XE173" s="78"/>
      <c r="XF173" s="78"/>
      <c r="XG173" s="78"/>
      <c r="XH173" s="78"/>
      <c r="XI173" s="78"/>
      <c r="XJ173" s="78"/>
      <c r="XK173" s="78"/>
      <c r="XL173" s="78"/>
      <c r="XM173" s="78"/>
      <c r="XN173" s="78"/>
      <c r="XO173" s="78"/>
      <c r="XP173" s="78"/>
      <c r="XQ173" s="78"/>
      <c r="XR173" s="78"/>
      <c r="XS173" s="78"/>
      <c r="XT173" s="78"/>
      <c r="XU173" s="78"/>
      <c r="XV173" s="78"/>
      <c r="XW173" s="78"/>
      <c r="XX173" s="78"/>
      <c r="XY173" s="78"/>
      <c r="XZ173" s="78"/>
      <c r="YA173" s="78"/>
      <c r="YB173" s="78"/>
      <c r="YC173" s="78"/>
      <c r="YD173" s="78"/>
      <c r="YE173" s="78"/>
      <c r="YF173" s="78"/>
      <c r="YG173" s="78"/>
      <c r="YH173" s="78"/>
      <c r="YI173" s="78"/>
      <c r="YJ173" s="78"/>
      <c r="YK173" s="78"/>
      <c r="YL173" s="78"/>
      <c r="YM173" s="78"/>
      <c r="YN173" s="78"/>
      <c r="YO173" s="78"/>
      <c r="YP173" s="78"/>
      <c r="YQ173" s="78"/>
      <c r="YR173" s="78"/>
      <c r="YS173" s="78"/>
      <c r="YT173" s="78"/>
      <c r="YU173" s="78"/>
      <c r="YV173" s="78"/>
      <c r="YW173" s="78"/>
      <c r="YX173" s="78"/>
      <c r="YY173" s="78"/>
      <c r="YZ173" s="78"/>
      <c r="ZA173" s="78"/>
      <c r="ZB173" s="78"/>
      <c r="ZC173" s="78"/>
      <c r="ZD173" s="78"/>
      <c r="ZE173" s="78"/>
      <c r="ZF173" s="78"/>
      <c r="ZG173" s="78"/>
      <c r="ZH173" s="78"/>
      <c r="ZI173" s="78"/>
      <c r="ZJ173" s="78"/>
      <c r="ZK173" s="78"/>
      <c r="ZL173" s="78"/>
      <c r="ZM173" s="78"/>
      <c r="ZN173" s="78"/>
      <c r="ZO173" s="78"/>
      <c r="ZP173" s="78"/>
      <c r="ZQ173" s="78"/>
      <c r="ZR173" s="78"/>
      <c r="ZS173" s="78"/>
      <c r="ZT173" s="78"/>
      <c r="ZU173" s="78"/>
      <c r="ZV173" s="78"/>
      <c r="ZW173" s="78"/>
      <c r="ZX173" s="78"/>
      <c r="ZY173" s="78"/>
      <c r="ZZ173" s="78"/>
      <c r="AAA173" s="78"/>
      <c r="AAB173" s="78"/>
      <c r="AAC173" s="78"/>
      <c r="AAD173" s="78"/>
      <c r="AAE173" s="78"/>
      <c r="AAF173" s="78"/>
      <c r="AAG173" s="78"/>
      <c r="AAH173" s="78"/>
      <c r="AAI173" s="78"/>
      <c r="AAJ173" s="78"/>
      <c r="AAK173" s="78"/>
      <c r="AAL173" s="78"/>
      <c r="AAM173" s="78"/>
      <c r="AAN173" s="78"/>
      <c r="AAO173" s="78"/>
      <c r="AAP173" s="78"/>
      <c r="AAQ173" s="78"/>
      <c r="AAR173" s="78"/>
      <c r="AAS173" s="78"/>
      <c r="AAT173" s="78"/>
      <c r="AAU173" s="78"/>
      <c r="AAV173" s="78"/>
      <c r="AAW173" s="78"/>
      <c r="AAX173" s="78"/>
      <c r="AAY173" s="78"/>
      <c r="AAZ173" s="78"/>
      <c r="ABA173" s="78"/>
      <c r="ABB173" s="78"/>
      <c r="ABC173" s="78"/>
      <c r="ABD173" s="78"/>
      <c r="ABE173" s="78"/>
      <c r="ABF173" s="78"/>
      <c r="ABG173" s="78"/>
      <c r="ABH173" s="78"/>
      <c r="ABI173" s="78"/>
      <c r="ABJ173" s="78"/>
      <c r="ABK173" s="78"/>
      <c r="ABL173" s="78"/>
      <c r="ABM173" s="78"/>
      <c r="ABN173" s="78"/>
      <c r="ABO173" s="78"/>
      <c r="ABP173" s="78"/>
      <c r="ABQ173" s="78"/>
      <c r="ABR173" s="78"/>
      <c r="ABS173" s="78"/>
      <c r="ABT173" s="78"/>
      <c r="ABU173" s="78"/>
      <c r="ABV173" s="78"/>
      <c r="ABW173" s="78"/>
      <c r="ABX173" s="78"/>
      <c r="ABY173" s="78"/>
      <c r="ABZ173" s="78"/>
      <c r="ACA173" s="78"/>
      <c r="ACB173" s="78"/>
      <c r="ACC173" s="78"/>
      <c r="ACD173" s="78"/>
      <c r="ACE173" s="78"/>
      <c r="ACF173" s="78"/>
      <c r="ACG173" s="78"/>
      <c r="ACH173" s="78"/>
      <c r="ACI173" s="78"/>
      <c r="ACJ173" s="78"/>
      <c r="ACK173" s="78"/>
      <c r="ACL173" s="78"/>
      <c r="ACM173" s="78"/>
      <c r="ACN173" s="78"/>
      <c r="ACO173" s="78"/>
      <c r="ACP173" s="78"/>
      <c r="ACQ173" s="78"/>
      <c r="ACR173" s="78"/>
      <c r="ACS173" s="78"/>
      <c r="ACT173" s="78"/>
      <c r="ACU173" s="78"/>
      <c r="ACV173" s="78"/>
      <c r="ACW173" s="78"/>
      <c r="ACX173" s="78"/>
      <c r="ACY173" s="78"/>
      <c r="ACZ173" s="78"/>
      <c r="ADA173" s="78"/>
      <c r="ADB173" s="78"/>
      <c r="ADC173" s="78"/>
      <c r="ADD173" s="78"/>
      <c r="ADE173" s="78"/>
      <c r="ADF173" s="78"/>
      <c r="ADG173" s="78"/>
      <c r="ADH173" s="78"/>
      <c r="ADI173" s="78"/>
      <c r="ADJ173" s="78"/>
      <c r="ADK173" s="78"/>
      <c r="ADL173" s="78"/>
      <c r="ADM173" s="78"/>
      <c r="ADN173" s="78"/>
      <c r="ADO173" s="78"/>
      <c r="ADP173" s="78"/>
      <c r="ADQ173" s="78"/>
      <c r="ADR173" s="78"/>
      <c r="ADS173" s="78"/>
      <c r="ADT173" s="78"/>
      <c r="ADU173" s="78"/>
      <c r="ADV173" s="78"/>
      <c r="ADW173" s="78"/>
      <c r="ADX173" s="78"/>
      <c r="ADY173" s="78"/>
      <c r="ADZ173" s="78"/>
      <c r="AEA173" s="78"/>
      <c r="AEB173" s="78"/>
      <c r="AEC173" s="78"/>
      <c r="AED173" s="78"/>
      <c r="AEE173" s="78"/>
      <c r="AEF173" s="78"/>
      <c r="AEG173" s="78"/>
      <c r="AEH173" s="78"/>
      <c r="AEI173" s="78"/>
      <c r="AEJ173" s="78"/>
      <c r="AEK173" s="78"/>
      <c r="AEL173" s="78"/>
      <c r="AEM173" s="78"/>
      <c r="AEN173" s="78"/>
      <c r="AEO173" s="78"/>
      <c r="AEP173" s="78"/>
      <c r="AEQ173" s="78"/>
      <c r="AER173" s="78"/>
      <c r="AES173" s="78"/>
      <c r="AET173" s="78"/>
      <c r="AEU173" s="78"/>
      <c r="AEV173" s="78"/>
      <c r="AEW173" s="78"/>
      <c r="AEX173" s="78"/>
      <c r="AEY173" s="78"/>
      <c r="AEZ173" s="78"/>
      <c r="AFA173" s="78"/>
      <c r="AFB173" s="78"/>
      <c r="AFC173" s="78"/>
      <c r="AFD173" s="78"/>
      <c r="AFE173" s="78"/>
      <c r="AFF173" s="78"/>
      <c r="AFG173" s="78"/>
      <c r="AFH173" s="78"/>
      <c r="AFI173" s="78"/>
      <c r="AFJ173" s="78"/>
      <c r="AFK173" s="78"/>
      <c r="AFL173" s="78"/>
      <c r="AFM173" s="78"/>
      <c r="AFN173" s="78"/>
      <c r="AFO173" s="78"/>
      <c r="AFP173" s="78"/>
      <c r="AFQ173" s="78"/>
      <c r="AFR173" s="78"/>
      <c r="AFS173" s="78"/>
      <c r="AFT173" s="78"/>
      <c r="AFU173" s="78"/>
      <c r="AFV173" s="78"/>
      <c r="AFW173" s="78"/>
      <c r="AFX173" s="78"/>
      <c r="AFY173" s="78"/>
      <c r="AFZ173" s="78"/>
      <c r="AGA173" s="78"/>
      <c r="AGB173" s="78"/>
      <c r="AGC173" s="78"/>
      <c r="AGD173" s="78"/>
      <c r="AGE173" s="78"/>
      <c r="AGF173" s="78"/>
      <c r="AGG173" s="78"/>
      <c r="AGH173" s="78"/>
      <c r="AGI173" s="78"/>
      <c r="AGJ173" s="78"/>
      <c r="AGK173" s="78"/>
      <c r="AGL173" s="78"/>
      <c r="AGM173" s="78"/>
      <c r="AGN173" s="78"/>
      <c r="AGO173" s="78"/>
      <c r="AGP173" s="78"/>
      <c r="AGQ173" s="78"/>
      <c r="AGR173" s="78"/>
      <c r="AGS173" s="78"/>
      <c r="AGT173" s="78"/>
      <c r="AGU173" s="78"/>
      <c r="AGV173" s="78"/>
      <c r="AGW173" s="78"/>
      <c r="AGX173" s="78"/>
      <c r="AGY173" s="78"/>
      <c r="AGZ173" s="78"/>
      <c r="AHA173" s="78"/>
      <c r="AHB173" s="78"/>
      <c r="AHC173" s="78"/>
      <c r="AHD173" s="78"/>
      <c r="AHE173" s="78"/>
      <c r="AHF173" s="78"/>
      <c r="AHG173" s="78"/>
      <c r="AHH173" s="78"/>
      <c r="AHI173" s="78"/>
      <c r="AHJ173" s="78"/>
      <c r="AHK173" s="78"/>
      <c r="AHL173" s="78"/>
      <c r="AHM173" s="78"/>
      <c r="AHN173" s="78"/>
      <c r="AHO173" s="78"/>
      <c r="AHP173" s="78"/>
      <c r="AHQ173" s="78"/>
      <c r="AHR173" s="78"/>
      <c r="AHS173" s="78"/>
      <c r="AHT173" s="78"/>
      <c r="AHU173" s="78"/>
      <c r="AHV173" s="78"/>
      <c r="AHW173" s="78"/>
      <c r="AHX173" s="78"/>
      <c r="AHY173" s="78"/>
      <c r="AHZ173" s="78"/>
      <c r="AIA173" s="78"/>
      <c r="AIB173" s="78"/>
      <c r="AIC173" s="78"/>
      <c r="AID173" s="78"/>
      <c r="AIE173" s="78"/>
      <c r="AIF173" s="78"/>
      <c r="AIG173" s="78"/>
      <c r="AIH173" s="78"/>
      <c r="AII173" s="78"/>
      <c r="AIJ173" s="78"/>
      <c r="AIK173" s="78"/>
      <c r="AIL173" s="78"/>
      <c r="AIM173" s="78"/>
      <c r="AIN173" s="78"/>
      <c r="AIO173" s="78"/>
      <c r="AIP173" s="78"/>
      <c r="AIQ173" s="78"/>
      <c r="AIR173" s="78"/>
      <c r="AIS173" s="78"/>
      <c r="AIT173" s="78"/>
      <c r="AIU173" s="78"/>
      <c r="AIV173" s="78"/>
      <c r="AIW173" s="78"/>
      <c r="AIX173" s="78"/>
      <c r="AIY173" s="78"/>
      <c r="AIZ173" s="78"/>
      <c r="AJA173" s="78"/>
      <c r="AJB173" s="78"/>
      <c r="AJC173" s="78"/>
      <c r="AJD173" s="78"/>
      <c r="AJE173" s="78"/>
      <c r="AJF173" s="78"/>
      <c r="AJG173" s="78"/>
      <c r="AJH173" s="78"/>
      <c r="AJI173" s="78"/>
      <c r="AJJ173" s="78"/>
      <c r="AJK173" s="78"/>
      <c r="AJL173" s="78"/>
      <c r="AJM173" s="78"/>
      <c r="AJN173" s="78"/>
      <c r="AJO173" s="78"/>
      <c r="AJP173" s="78"/>
      <c r="AJQ173" s="78"/>
      <c r="AJR173" s="78"/>
      <c r="AJS173" s="78"/>
      <c r="AJT173" s="78"/>
      <c r="AJU173" s="78"/>
      <c r="AJV173" s="78"/>
      <c r="AJW173" s="78"/>
      <c r="AJX173" s="78"/>
      <c r="AJY173" s="78"/>
      <c r="AJZ173" s="78"/>
      <c r="AKA173" s="78"/>
      <c r="AKB173" s="78"/>
      <c r="AKC173" s="78"/>
      <c r="AKD173" s="78"/>
      <c r="AKE173" s="78"/>
      <c r="AKF173" s="78"/>
      <c r="AKG173" s="78"/>
      <c r="AKH173" s="78"/>
      <c r="AKI173" s="78"/>
      <c r="AKJ173" s="78"/>
      <c r="AKK173" s="78"/>
      <c r="AKL173" s="78"/>
      <c r="AKM173" s="78"/>
      <c r="AKN173" s="78"/>
      <c r="AKO173" s="78"/>
      <c r="AKP173" s="78"/>
      <c r="AKQ173" s="78"/>
      <c r="AKR173" s="78"/>
      <c r="AKS173" s="78"/>
      <c r="AKT173" s="78"/>
      <c r="AKU173" s="78"/>
      <c r="AKV173" s="78"/>
      <c r="AKW173" s="78"/>
      <c r="AKX173" s="78"/>
      <c r="AKY173" s="78"/>
      <c r="AKZ173" s="78"/>
      <c r="ALA173" s="78"/>
      <c r="ALB173" s="78"/>
      <c r="ALC173" s="78"/>
      <c r="ALD173" s="78"/>
      <c r="ALE173" s="78"/>
      <c r="ALF173" s="78"/>
      <c r="ALG173" s="78"/>
      <c r="ALH173" s="78"/>
      <c r="ALI173" s="78"/>
      <c r="ALJ173" s="78"/>
      <c r="ALK173" s="78"/>
      <c r="ALL173" s="78"/>
      <c r="ALM173" s="78"/>
      <c r="ALN173" s="78"/>
      <c r="ALO173" s="78"/>
      <c r="ALP173" s="78"/>
      <c r="ALQ173" s="78"/>
      <c r="ALR173" s="78"/>
      <c r="ALS173" s="78"/>
      <c r="ALT173" s="78"/>
      <c r="ALU173" s="78"/>
      <c r="ALV173" s="78"/>
      <c r="ALW173" s="78"/>
      <c r="ALX173" s="78"/>
      <c r="ALY173" s="78"/>
      <c r="ALZ173" s="78"/>
      <c r="AMA173" s="78"/>
      <c r="AMB173" s="78"/>
      <c r="AMC173" s="78"/>
      <c r="AMD173" s="78"/>
      <c r="AME173" s="78"/>
      <c r="AMF173" s="78"/>
      <c r="AMG173" s="78"/>
      <c r="AMH173" s="78"/>
      <c r="AMI173" s="78"/>
      <c r="AMJ173" s="78"/>
      <c r="AMK173" s="78"/>
    </row>
    <row r="174" spans="1:1025" s="79" customFormat="1" ht="42.75" customHeight="1">
      <c r="A174" s="72">
        <v>142</v>
      </c>
      <c r="B174" s="72">
        <v>33</v>
      </c>
      <c r="C174" s="62" t="s">
        <v>270</v>
      </c>
      <c r="D174" s="62" t="s">
        <v>368</v>
      </c>
      <c r="E174" s="62" t="s">
        <v>271</v>
      </c>
      <c r="F174" s="62" t="s">
        <v>941</v>
      </c>
      <c r="G174" s="62" t="s">
        <v>780</v>
      </c>
      <c r="H174" s="96">
        <v>27</v>
      </c>
      <c r="I174" s="200">
        <v>27</v>
      </c>
      <c r="J174" s="197">
        <v>1</v>
      </c>
      <c r="K174" s="96"/>
      <c r="L174" s="132"/>
      <c r="M174" s="97"/>
      <c r="N174" s="208" t="s">
        <v>952</v>
      </c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78"/>
      <c r="EW174" s="78"/>
      <c r="EX174" s="78"/>
      <c r="EY174" s="78"/>
      <c r="EZ174" s="78"/>
      <c r="FA174" s="78"/>
      <c r="FB174" s="78"/>
      <c r="FC174" s="78"/>
      <c r="FD174" s="78"/>
      <c r="FE174" s="78"/>
      <c r="FF174" s="78"/>
      <c r="FG174" s="78"/>
      <c r="FH174" s="78"/>
      <c r="FI174" s="78"/>
      <c r="FJ174" s="78"/>
      <c r="FK174" s="78"/>
      <c r="FL174" s="78"/>
      <c r="FM174" s="78"/>
      <c r="FN174" s="78"/>
      <c r="FO174" s="78"/>
      <c r="FP174" s="78"/>
      <c r="FQ174" s="78"/>
      <c r="FR174" s="78"/>
      <c r="FS174" s="78"/>
      <c r="FT174" s="78"/>
      <c r="FU174" s="78"/>
      <c r="FV174" s="78"/>
      <c r="FW174" s="78"/>
      <c r="FX174" s="78"/>
      <c r="FY174" s="78"/>
      <c r="FZ174" s="78"/>
      <c r="GA174" s="78"/>
      <c r="GB174" s="78"/>
      <c r="GC174" s="78"/>
      <c r="GD174" s="78"/>
      <c r="GE174" s="78"/>
      <c r="GF174" s="78"/>
      <c r="GG174" s="78"/>
      <c r="GH174" s="78"/>
      <c r="GI174" s="78"/>
      <c r="GJ174" s="78"/>
      <c r="GK174" s="78"/>
      <c r="GL174" s="78"/>
      <c r="GM174" s="78"/>
      <c r="GN174" s="78"/>
      <c r="GO174" s="78"/>
      <c r="GP174" s="78"/>
      <c r="GQ174" s="78"/>
      <c r="GR174" s="78"/>
      <c r="GS174" s="78"/>
      <c r="GT174" s="78"/>
      <c r="GU174" s="78"/>
      <c r="GV174" s="78"/>
      <c r="GW174" s="78"/>
      <c r="GX174" s="78"/>
      <c r="GY174" s="78"/>
      <c r="GZ174" s="78"/>
      <c r="HA174" s="78"/>
      <c r="HB174" s="78"/>
      <c r="HC174" s="78"/>
      <c r="HD174" s="78"/>
      <c r="HE174" s="78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78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78"/>
      <c r="IK174" s="78"/>
      <c r="IL174" s="78"/>
      <c r="IM174" s="78"/>
      <c r="IN174" s="78"/>
      <c r="IO174" s="78"/>
      <c r="IP174" s="78"/>
      <c r="IQ174" s="78"/>
      <c r="IR174" s="78"/>
      <c r="IS174" s="78"/>
      <c r="IT174" s="78"/>
      <c r="IU174" s="78"/>
      <c r="IV174" s="78"/>
      <c r="IW174" s="78"/>
      <c r="IX174" s="78"/>
      <c r="IY174" s="78"/>
      <c r="IZ174" s="78"/>
      <c r="JA174" s="78"/>
      <c r="JB174" s="78"/>
      <c r="JC174" s="78"/>
      <c r="JD174" s="78"/>
      <c r="JE174" s="78"/>
      <c r="JF174" s="78"/>
      <c r="JG174" s="78"/>
      <c r="JH174" s="78"/>
      <c r="JI174" s="78"/>
      <c r="JJ174" s="78"/>
      <c r="JK174" s="78"/>
      <c r="JL174" s="78"/>
      <c r="JM174" s="78"/>
      <c r="JN174" s="78"/>
      <c r="JO174" s="78"/>
      <c r="JP174" s="78"/>
      <c r="JQ174" s="78"/>
      <c r="JR174" s="78"/>
      <c r="JS174" s="78"/>
      <c r="JT174" s="78"/>
      <c r="JU174" s="78"/>
      <c r="JV174" s="78"/>
      <c r="JW174" s="78"/>
      <c r="JX174" s="78"/>
      <c r="JY174" s="78"/>
      <c r="JZ174" s="78"/>
      <c r="KA174" s="78"/>
      <c r="KB174" s="78"/>
      <c r="KC174" s="78"/>
      <c r="KD174" s="78"/>
      <c r="KE174" s="78"/>
      <c r="KF174" s="78"/>
      <c r="KG174" s="78"/>
      <c r="KH174" s="78"/>
      <c r="KI174" s="78"/>
      <c r="KJ174" s="78"/>
      <c r="KK174" s="78"/>
      <c r="KL174" s="78"/>
      <c r="KM174" s="78"/>
      <c r="KN174" s="78"/>
      <c r="KO174" s="78"/>
      <c r="KP174" s="78"/>
      <c r="KQ174" s="78"/>
      <c r="KR174" s="78"/>
      <c r="KS174" s="78"/>
      <c r="KT174" s="78"/>
      <c r="KU174" s="78"/>
      <c r="KV174" s="78"/>
      <c r="KW174" s="78"/>
      <c r="KX174" s="78"/>
      <c r="KY174" s="78"/>
      <c r="KZ174" s="78"/>
      <c r="LA174" s="78"/>
      <c r="LB174" s="78"/>
      <c r="LC174" s="78"/>
      <c r="LD174" s="78"/>
      <c r="LE174" s="78"/>
      <c r="LF174" s="78"/>
      <c r="LG174" s="78"/>
      <c r="LH174" s="78"/>
      <c r="LI174" s="78"/>
      <c r="LJ174" s="78"/>
      <c r="LK174" s="78"/>
      <c r="LL174" s="78"/>
      <c r="LM174" s="78"/>
      <c r="LN174" s="78"/>
      <c r="LO174" s="78"/>
      <c r="LP174" s="78"/>
      <c r="LQ174" s="78"/>
      <c r="LR174" s="78"/>
      <c r="LS174" s="78"/>
      <c r="LT174" s="78"/>
      <c r="LU174" s="78"/>
      <c r="LV174" s="78"/>
      <c r="LW174" s="78"/>
      <c r="LX174" s="78"/>
      <c r="LY174" s="78"/>
      <c r="LZ174" s="78"/>
      <c r="MA174" s="78"/>
      <c r="MB174" s="78"/>
      <c r="MC174" s="78"/>
      <c r="MD174" s="78"/>
      <c r="ME174" s="78"/>
      <c r="MF174" s="78"/>
      <c r="MG174" s="78"/>
      <c r="MH174" s="78"/>
      <c r="MI174" s="78"/>
      <c r="MJ174" s="78"/>
      <c r="MK174" s="78"/>
      <c r="ML174" s="78"/>
      <c r="MM174" s="78"/>
      <c r="MN174" s="78"/>
      <c r="MO174" s="78"/>
      <c r="MP174" s="78"/>
      <c r="MQ174" s="78"/>
      <c r="MR174" s="78"/>
      <c r="MS174" s="78"/>
      <c r="MT174" s="78"/>
      <c r="MU174" s="78"/>
      <c r="MV174" s="78"/>
      <c r="MW174" s="78"/>
      <c r="MX174" s="78"/>
      <c r="MY174" s="78"/>
      <c r="MZ174" s="78"/>
      <c r="NA174" s="78"/>
      <c r="NB174" s="78"/>
      <c r="NC174" s="78"/>
      <c r="ND174" s="78"/>
      <c r="NE174" s="78"/>
      <c r="NF174" s="78"/>
      <c r="NG174" s="78"/>
      <c r="NH174" s="78"/>
      <c r="NI174" s="78"/>
      <c r="NJ174" s="78"/>
      <c r="NK174" s="78"/>
      <c r="NL174" s="78"/>
      <c r="NM174" s="78"/>
      <c r="NN174" s="78"/>
      <c r="NO174" s="78"/>
      <c r="NP174" s="78"/>
      <c r="NQ174" s="78"/>
      <c r="NR174" s="78"/>
      <c r="NS174" s="78"/>
      <c r="NT174" s="78"/>
      <c r="NU174" s="78"/>
      <c r="NV174" s="78"/>
      <c r="NW174" s="78"/>
      <c r="NX174" s="78"/>
      <c r="NY174" s="78"/>
      <c r="NZ174" s="78"/>
      <c r="OA174" s="78"/>
      <c r="OB174" s="78"/>
      <c r="OC174" s="78"/>
      <c r="OD174" s="78"/>
      <c r="OE174" s="78"/>
      <c r="OF174" s="78"/>
      <c r="OG174" s="78"/>
      <c r="OH174" s="78"/>
      <c r="OI174" s="78"/>
      <c r="OJ174" s="78"/>
      <c r="OK174" s="78"/>
      <c r="OL174" s="78"/>
      <c r="OM174" s="78"/>
      <c r="ON174" s="78"/>
      <c r="OO174" s="78"/>
      <c r="OP174" s="78"/>
      <c r="OQ174" s="78"/>
      <c r="OR174" s="78"/>
      <c r="OS174" s="78"/>
      <c r="OT174" s="78"/>
      <c r="OU174" s="78"/>
      <c r="OV174" s="78"/>
      <c r="OW174" s="78"/>
      <c r="OX174" s="78"/>
      <c r="OY174" s="78"/>
      <c r="OZ174" s="78"/>
      <c r="PA174" s="78"/>
      <c r="PB174" s="78"/>
      <c r="PC174" s="78"/>
      <c r="PD174" s="78"/>
      <c r="PE174" s="78"/>
      <c r="PF174" s="78"/>
      <c r="PG174" s="78"/>
      <c r="PH174" s="78"/>
      <c r="PI174" s="78"/>
      <c r="PJ174" s="78"/>
      <c r="PK174" s="78"/>
      <c r="PL174" s="78"/>
      <c r="PM174" s="78"/>
      <c r="PN174" s="78"/>
      <c r="PO174" s="78"/>
      <c r="PP174" s="78"/>
      <c r="PQ174" s="78"/>
      <c r="PR174" s="78"/>
      <c r="PS174" s="78"/>
      <c r="PT174" s="78"/>
      <c r="PU174" s="78"/>
      <c r="PV174" s="78"/>
      <c r="PW174" s="78"/>
      <c r="PX174" s="78"/>
      <c r="PY174" s="78"/>
      <c r="PZ174" s="78"/>
      <c r="QA174" s="78"/>
      <c r="QB174" s="78"/>
      <c r="QC174" s="78"/>
      <c r="QD174" s="78"/>
      <c r="QE174" s="78"/>
      <c r="QF174" s="78"/>
      <c r="QG174" s="78"/>
      <c r="QH174" s="78"/>
      <c r="QI174" s="78"/>
      <c r="QJ174" s="78"/>
      <c r="QK174" s="78"/>
      <c r="QL174" s="78"/>
      <c r="QM174" s="78"/>
      <c r="QN174" s="78"/>
      <c r="QO174" s="78"/>
      <c r="QP174" s="78"/>
      <c r="QQ174" s="78"/>
      <c r="QR174" s="78"/>
      <c r="QS174" s="78"/>
      <c r="QT174" s="78"/>
      <c r="QU174" s="78"/>
      <c r="QV174" s="78"/>
      <c r="QW174" s="78"/>
      <c r="QX174" s="78"/>
      <c r="QY174" s="78"/>
      <c r="QZ174" s="78"/>
      <c r="RA174" s="78"/>
      <c r="RB174" s="78"/>
      <c r="RC174" s="78"/>
      <c r="RD174" s="78"/>
      <c r="RE174" s="78"/>
      <c r="RF174" s="78"/>
      <c r="RG174" s="78"/>
      <c r="RH174" s="78"/>
      <c r="RI174" s="78"/>
      <c r="RJ174" s="78"/>
      <c r="RK174" s="78"/>
      <c r="RL174" s="78"/>
      <c r="RM174" s="78"/>
      <c r="RN174" s="78"/>
      <c r="RO174" s="78"/>
      <c r="RP174" s="78"/>
      <c r="RQ174" s="78"/>
      <c r="RR174" s="78"/>
      <c r="RS174" s="78"/>
      <c r="RT174" s="78"/>
      <c r="RU174" s="78"/>
      <c r="RV174" s="78"/>
      <c r="RW174" s="78"/>
      <c r="RX174" s="78"/>
      <c r="RY174" s="78"/>
      <c r="RZ174" s="78"/>
      <c r="SA174" s="78"/>
      <c r="SB174" s="78"/>
      <c r="SC174" s="78"/>
      <c r="SD174" s="78"/>
      <c r="SE174" s="78"/>
      <c r="SF174" s="78"/>
      <c r="SG174" s="78"/>
      <c r="SH174" s="78"/>
      <c r="SI174" s="78"/>
      <c r="SJ174" s="78"/>
      <c r="SK174" s="78"/>
      <c r="SL174" s="78"/>
      <c r="SM174" s="78"/>
      <c r="SN174" s="78"/>
      <c r="SO174" s="78"/>
      <c r="SP174" s="78"/>
      <c r="SQ174" s="78"/>
      <c r="SR174" s="78"/>
      <c r="SS174" s="78"/>
      <c r="ST174" s="78"/>
      <c r="SU174" s="78"/>
      <c r="SV174" s="78"/>
      <c r="SW174" s="78"/>
      <c r="SX174" s="78"/>
      <c r="SY174" s="78"/>
      <c r="SZ174" s="78"/>
      <c r="TA174" s="78"/>
      <c r="TB174" s="78"/>
      <c r="TC174" s="78"/>
      <c r="TD174" s="78"/>
      <c r="TE174" s="78"/>
      <c r="TF174" s="78"/>
      <c r="TG174" s="78"/>
      <c r="TH174" s="78"/>
      <c r="TI174" s="78"/>
      <c r="TJ174" s="78"/>
      <c r="TK174" s="78"/>
      <c r="TL174" s="78"/>
      <c r="TM174" s="78"/>
      <c r="TN174" s="78"/>
      <c r="TO174" s="78"/>
      <c r="TP174" s="78"/>
      <c r="TQ174" s="78"/>
      <c r="TR174" s="78"/>
      <c r="TS174" s="78"/>
      <c r="TT174" s="78"/>
      <c r="TU174" s="78"/>
      <c r="TV174" s="78"/>
      <c r="TW174" s="78"/>
      <c r="TX174" s="78"/>
      <c r="TY174" s="78"/>
      <c r="TZ174" s="78"/>
      <c r="UA174" s="78"/>
      <c r="UB174" s="78"/>
      <c r="UC174" s="78"/>
      <c r="UD174" s="78"/>
      <c r="UE174" s="78"/>
      <c r="UF174" s="78"/>
      <c r="UG174" s="78"/>
      <c r="UH174" s="78"/>
      <c r="UI174" s="78"/>
      <c r="UJ174" s="78"/>
      <c r="UK174" s="78"/>
      <c r="UL174" s="78"/>
      <c r="UM174" s="78"/>
      <c r="UN174" s="78"/>
      <c r="UO174" s="78"/>
      <c r="UP174" s="78"/>
      <c r="UQ174" s="78"/>
      <c r="UR174" s="78"/>
      <c r="US174" s="78"/>
      <c r="UT174" s="78"/>
      <c r="UU174" s="78"/>
      <c r="UV174" s="78"/>
      <c r="UW174" s="78"/>
      <c r="UX174" s="78"/>
      <c r="UY174" s="78"/>
      <c r="UZ174" s="78"/>
      <c r="VA174" s="78"/>
      <c r="VB174" s="78"/>
      <c r="VC174" s="78"/>
      <c r="VD174" s="78"/>
      <c r="VE174" s="78"/>
      <c r="VF174" s="78"/>
      <c r="VG174" s="78"/>
      <c r="VH174" s="78"/>
      <c r="VI174" s="78"/>
      <c r="VJ174" s="78"/>
      <c r="VK174" s="78"/>
      <c r="VL174" s="78"/>
      <c r="VM174" s="78"/>
      <c r="VN174" s="78"/>
      <c r="VO174" s="78"/>
      <c r="VP174" s="78"/>
      <c r="VQ174" s="78"/>
      <c r="VR174" s="78"/>
      <c r="VS174" s="78"/>
      <c r="VT174" s="78"/>
      <c r="VU174" s="78"/>
      <c r="VV174" s="78"/>
      <c r="VW174" s="78"/>
      <c r="VX174" s="78"/>
      <c r="VY174" s="78"/>
      <c r="VZ174" s="78"/>
      <c r="WA174" s="78"/>
      <c r="WB174" s="78"/>
      <c r="WC174" s="78"/>
      <c r="WD174" s="78"/>
      <c r="WE174" s="78"/>
      <c r="WF174" s="78"/>
      <c r="WG174" s="78"/>
      <c r="WH174" s="78"/>
      <c r="WI174" s="78"/>
      <c r="WJ174" s="78"/>
      <c r="WK174" s="78"/>
      <c r="WL174" s="78"/>
      <c r="WM174" s="78"/>
      <c r="WN174" s="78"/>
      <c r="WO174" s="78"/>
      <c r="WP174" s="78"/>
      <c r="WQ174" s="78"/>
      <c r="WR174" s="78"/>
      <c r="WS174" s="78"/>
      <c r="WT174" s="78"/>
      <c r="WU174" s="78"/>
      <c r="WV174" s="78"/>
      <c r="WW174" s="78"/>
      <c r="WX174" s="78"/>
      <c r="WY174" s="78"/>
      <c r="WZ174" s="78"/>
      <c r="XA174" s="78"/>
      <c r="XB174" s="78"/>
      <c r="XC174" s="78"/>
      <c r="XD174" s="78"/>
      <c r="XE174" s="78"/>
      <c r="XF174" s="78"/>
      <c r="XG174" s="78"/>
      <c r="XH174" s="78"/>
      <c r="XI174" s="78"/>
      <c r="XJ174" s="78"/>
      <c r="XK174" s="78"/>
      <c r="XL174" s="78"/>
      <c r="XM174" s="78"/>
      <c r="XN174" s="78"/>
      <c r="XO174" s="78"/>
      <c r="XP174" s="78"/>
      <c r="XQ174" s="78"/>
      <c r="XR174" s="78"/>
      <c r="XS174" s="78"/>
      <c r="XT174" s="78"/>
      <c r="XU174" s="78"/>
      <c r="XV174" s="78"/>
      <c r="XW174" s="78"/>
      <c r="XX174" s="78"/>
      <c r="XY174" s="78"/>
      <c r="XZ174" s="78"/>
      <c r="YA174" s="78"/>
      <c r="YB174" s="78"/>
      <c r="YC174" s="78"/>
      <c r="YD174" s="78"/>
      <c r="YE174" s="78"/>
      <c r="YF174" s="78"/>
      <c r="YG174" s="78"/>
      <c r="YH174" s="78"/>
      <c r="YI174" s="78"/>
      <c r="YJ174" s="78"/>
      <c r="YK174" s="78"/>
      <c r="YL174" s="78"/>
      <c r="YM174" s="78"/>
      <c r="YN174" s="78"/>
      <c r="YO174" s="78"/>
      <c r="YP174" s="78"/>
      <c r="YQ174" s="78"/>
      <c r="YR174" s="78"/>
      <c r="YS174" s="78"/>
      <c r="YT174" s="78"/>
      <c r="YU174" s="78"/>
      <c r="YV174" s="78"/>
      <c r="YW174" s="78"/>
      <c r="YX174" s="78"/>
      <c r="YY174" s="78"/>
      <c r="YZ174" s="78"/>
      <c r="ZA174" s="78"/>
      <c r="ZB174" s="78"/>
      <c r="ZC174" s="78"/>
      <c r="ZD174" s="78"/>
      <c r="ZE174" s="78"/>
      <c r="ZF174" s="78"/>
      <c r="ZG174" s="78"/>
      <c r="ZH174" s="78"/>
      <c r="ZI174" s="78"/>
      <c r="ZJ174" s="78"/>
      <c r="ZK174" s="78"/>
      <c r="ZL174" s="78"/>
      <c r="ZM174" s="78"/>
      <c r="ZN174" s="78"/>
      <c r="ZO174" s="78"/>
      <c r="ZP174" s="78"/>
      <c r="ZQ174" s="78"/>
      <c r="ZR174" s="78"/>
      <c r="ZS174" s="78"/>
      <c r="ZT174" s="78"/>
      <c r="ZU174" s="78"/>
      <c r="ZV174" s="78"/>
      <c r="ZW174" s="78"/>
      <c r="ZX174" s="78"/>
      <c r="ZY174" s="78"/>
      <c r="ZZ174" s="78"/>
      <c r="AAA174" s="78"/>
      <c r="AAB174" s="78"/>
      <c r="AAC174" s="78"/>
      <c r="AAD174" s="78"/>
      <c r="AAE174" s="78"/>
      <c r="AAF174" s="78"/>
      <c r="AAG174" s="78"/>
      <c r="AAH174" s="78"/>
      <c r="AAI174" s="78"/>
      <c r="AAJ174" s="78"/>
      <c r="AAK174" s="78"/>
      <c r="AAL174" s="78"/>
      <c r="AAM174" s="78"/>
      <c r="AAN174" s="78"/>
      <c r="AAO174" s="78"/>
      <c r="AAP174" s="78"/>
      <c r="AAQ174" s="78"/>
      <c r="AAR174" s="78"/>
      <c r="AAS174" s="78"/>
      <c r="AAT174" s="78"/>
      <c r="AAU174" s="78"/>
      <c r="AAV174" s="78"/>
      <c r="AAW174" s="78"/>
      <c r="AAX174" s="78"/>
      <c r="AAY174" s="78"/>
      <c r="AAZ174" s="78"/>
      <c r="ABA174" s="78"/>
      <c r="ABB174" s="78"/>
      <c r="ABC174" s="78"/>
      <c r="ABD174" s="78"/>
      <c r="ABE174" s="78"/>
      <c r="ABF174" s="78"/>
      <c r="ABG174" s="78"/>
      <c r="ABH174" s="78"/>
      <c r="ABI174" s="78"/>
      <c r="ABJ174" s="78"/>
      <c r="ABK174" s="78"/>
      <c r="ABL174" s="78"/>
      <c r="ABM174" s="78"/>
      <c r="ABN174" s="78"/>
      <c r="ABO174" s="78"/>
      <c r="ABP174" s="78"/>
      <c r="ABQ174" s="78"/>
      <c r="ABR174" s="78"/>
      <c r="ABS174" s="78"/>
      <c r="ABT174" s="78"/>
      <c r="ABU174" s="78"/>
      <c r="ABV174" s="78"/>
      <c r="ABW174" s="78"/>
      <c r="ABX174" s="78"/>
      <c r="ABY174" s="78"/>
      <c r="ABZ174" s="78"/>
      <c r="ACA174" s="78"/>
      <c r="ACB174" s="78"/>
      <c r="ACC174" s="78"/>
      <c r="ACD174" s="78"/>
      <c r="ACE174" s="78"/>
      <c r="ACF174" s="78"/>
      <c r="ACG174" s="78"/>
      <c r="ACH174" s="78"/>
      <c r="ACI174" s="78"/>
      <c r="ACJ174" s="78"/>
      <c r="ACK174" s="78"/>
      <c r="ACL174" s="78"/>
      <c r="ACM174" s="78"/>
      <c r="ACN174" s="78"/>
      <c r="ACO174" s="78"/>
      <c r="ACP174" s="78"/>
      <c r="ACQ174" s="78"/>
      <c r="ACR174" s="78"/>
      <c r="ACS174" s="78"/>
      <c r="ACT174" s="78"/>
      <c r="ACU174" s="78"/>
      <c r="ACV174" s="78"/>
      <c r="ACW174" s="78"/>
      <c r="ACX174" s="78"/>
      <c r="ACY174" s="78"/>
      <c r="ACZ174" s="78"/>
      <c r="ADA174" s="78"/>
      <c r="ADB174" s="78"/>
      <c r="ADC174" s="78"/>
      <c r="ADD174" s="78"/>
      <c r="ADE174" s="78"/>
      <c r="ADF174" s="78"/>
      <c r="ADG174" s="78"/>
      <c r="ADH174" s="78"/>
      <c r="ADI174" s="78"/>
      <c r="ADJ174" s="78"/>
      <c r="ADK174" s="78"/>
      <c r="ADL174" s="78"/>
      <c r="ADM174" s="78"/>
      <c r="ADN174" s="78"/>
      <c r="ADO174" s="78"/>
      <c r="ADP174" s="78"/>
      <c r="ADQ174" s="78"/>
      <c r="ADR174" s="78"/>
      <c r="ADS174" s="78"/>
      <c r="ADT174" s="78"/>
      <c r="ADU174" s="78"/>
      <c r="ADV174" s="78"/>
      <c r="ADW174" s="78"/>
      <c r="ADX174" s="78"/>
      <c r="ADY174" s="78"/>
      <c r="ADZ174" s="78"/>
      <c r="AEA174" s="78"/>
      <c r="AEB174" s="78"/>
      <c r="AEC174" s="78"/>
      <c r="AED174" s="78"/>
      <c r="AEE174" s="78"/>
      <c r="AEF174" s="78"/>
      <c r="AEG174" s="78"/>
      <c r="AEH174" s="78"/>
      <c r="AEI174" s="78"/>
      <c r="AEJ174" s="78"/>
      <c r="AEK174" s="78"/>
      <c r="AEL174" s="78"/>
      <c r="AEM174" s="78"/>
      <c r="AEN174" s="78"/>
      <c r="AEO174" s="78"/>
      <c r="AEP174" s="78"/>
      <c r="AEQ174" s="78"/>
      <c r="AER174" s="78"/>
      <c r="AES174" s="78"/>
      <c r="AET174" s="78"/>
      <c r="AEU174" s="78"/>
      <c r="AEV174" s="78"/>
      <c r="AEW174" s="78"/>
      <c r="AEX174" s="78"/>
      <c r="AEY174" s="78"/>
      <c r="AEZ174" s="78"/>
      <c r="AFA174" s="78"/>
      <c r="AFB174" s="78"/>
      <c r="AFC174" s="78"/>
      <c r="AFD174" s="78"/>
      <c r="AFE174" s="78"/>
      <c r="AFF174" s="78"/>
      <c r="AFG174" s="78"/>
      <c r="AFH174" s="78"/>
      <c r="AFI174" s="78"/>
      <c r="AFJ174" s="78"/>
      <c r="AFK174" s="78"/>
      <c r="AFL174" s="78"/>
      <c r="AFM174" s="78"/>
      <c r="AFN174" s="78"/>
      <c r="AFO174" s="78"/>
      <c r="AFP174" s="78"/>
      <c r="AFQ174" s="78"/>
      <c r="AFR174" s="78"/>
      <c r="AFS174" s="78"/>
      <c r="AFT174" s="78"/>
      <c r="AFU174" s="78"/>
      <c r="AFV174" s="78"/>
      <c r="AFW174" s="78"/>
      <c r="AFX174" s="78"/>
      <c r="AFY174" s="78"/>
      <c r="AFZ174" s="78"/>
      <c r="AGA174" s="78"/>
      <c r="AGB174" s="78"/>
      <c r="AGC174" s="78"/>
      <c r="AGD174" s="78"/>
      <c r="AGE174" s="78"/>
      <c r="AGF174" s="78"/>
      <c r="AGG174" s="78"/>
      <c r="AGH174" s="78"/>
      <c r="AGI174" s="78"/>
      <c r="AGJ174" s="78"/>
      <c r="AGK174" s="78"/>
      <c r="AGL174" s="78"/>
      <c r="AGM174" s="78"/>
      <c r="AGN174" s="78"/>
      <c r="AGO174" s="78"/>
      <c r="AGP174" s="78"/>
      <c r="AGQ174" s="78"/>
      <c r="AGR174" s="78"/>
      <c r="AGS174" s="78"/>
      <c r="AGT174" s="78"/>
      <c r="AGU174" s="78"/>
      <c r="AGV174" s="78"/>
      <c r="AGW174" s="78"/>
      <c r="AGX174" s="78"/>
      <c r="AGY174" s="78"/>
      <c r="AGZ174" s="78"/>
      <c r="AHA174" s="78"/>
      <c r="AHB174" s="78"/>
      <c r="AHC174" s="78"/>
      <c r="AHD174" s="78"/>
      <c r="AHE174" s="78"/>
      <c r="AHF174" s="78"/>
      <c r="AHG174" s="78"/>
      <c r="AHH174" s="78"/>
      <c r="AHI174" s="78"/>
      <c r="AHJ174" s="78"/>
      <c r="AHK174" s="78"/>
      <c r="AHL174" s="78"/>
      <c r="AHM174" s="78"/>
      <c r="AHN174" s="78"/>
      <c r="AHO174" s="78"/>
      <c r="AHP174" s="78"/>
      <c r="AHQ174" s="78"/>
      <c r="AHR174" s="78"/>
      <c r="AHS174" s="78"/>
      <c r="AHT174" s="78"/>
      <c r="AHU174" s="78"/>
      <c r="AHV174" s="78"/>
      <c r="AHW174" s="78"/>
      <c r="AHX174" s="78"/>
      <c r="AHY174" s="78"/>
      <c r="AHZ174" s="78"/>
      <c r="AIA174" s="78"/>
      <c r="AIB174" s="78"/>
      <c r="AIC174" s="78"/>
      <c r="AID174" s="78"/>
      <c r="AIE174" s="78"/>
      <c r="AIF174" s="78"/>
      <c r="AIG174" s="78"/>
      <c r="AIH174" s="78"/>
      <c r="AII174" s="78"/>
      <c r="AIJ174" s="78"/>
      <c r="AIK174" s="78"/>
      <c r="AIL174" s="78"/>
      <c r="AIM174" s="78"/>
      <c r="AIN174" s="78"/>
      <c r="AIO174" s="78"/>
      <c r="AIP174" s="78"/>
      <c r="AIQ174" s="78"/>
      <c r="AIR174" s="78"/>
      <c r="AIS174" s="78"/>
      <c r="AIT174" s="78"/>
      <c r="AIU174" s="78"/>
      <c r="AIV174" s="78"/>
      <c r="AIW174" s="78"/>
      <c r="AIX174" s="78"/>
      <c r="AIY174" s="78"/>
      <c r="AIZ174" s="78"/>
      <c r="AJA174" s="78"/>
      <c r="AJB174" s="78"/>
      <c r="AJC174" s="78"/>
      <c r="AJD174" s="78"/>
      <c r="AJE174" s="78"/>
      <c r="AJF174" s="78"/>
      <c r="AJG174" s="78"/>
      <c r="AJH174" s="78"/>
      <c r="AJI174" s="78"/>
      <c r="AJJ174" s="78"/>
      <c r="AJK174" s="78"/>
      <c r="AJL174" s="78"/>
      <c r="AJM174" s="78"/>
      <c r="AJN174" s="78"/>
      <c r="AJO174" s="78"/>
      <c r="AJP174" s="78"/>
      <c r="AJQ174" s="78"/>
      <c r="AJR174" s="78"/>
      <c r="AJS174" s="78"/>
      <c r="AJT174" s="78"/>
      <c r="AJU174" s="78"/>
      <c r="AJV174" s="78"/>
      <c r="AJW174" s="78"/>
      <c r="AJX174" s="78"/>
      <c r="AJY174" s="78"/>
      <c r="AJZ174" s="78"/>
      <c r="AKA174" s="78"/>
      <c r="AKB174" s="78"/>
      <c r="AKC174" s="78"/>
      <c r="AKD174" s="78"/>
      <c r="AKE174" s="78"/>
      <c r="AKF174" s="78"/>
      <c r="AKG174" s="78"/>
      <c r="AKH174" s="78"/>
      <c r="AKI174" s="78"/>
      <c r="AKJ174" s="78"/>
      <c r="AKK174" s="78"/>
      <c r="AKL174" s="78"/>
      <c r="AKM174" s="78"/>
      <c r="AKN174" s="78"/>
      <c r="AKO174" s="78"/>
      <c r="AKP174" s="78"/>
      <c r="AKQ174" s="78"/>
      <c r="AKR174" s="78"/>
      <c r="AKS174" s="78"/>
      <c r="AKT174" s="78"/>
      <c r="AKU174" s="78"/>
      <c r="AKV174" s="78"/>
      <c r="AKW174" s="78"/>
      <c r="AKX174" s="78"/>
      <c r="AKY174" s="78"/>
      <c r="AKZ174" s="78"/>
      <c r="ALA174" s="78"/>
      <c r="ALB174" s="78"/>
      <c r="ALC174" s="78"/>
      <c r="ALD174" s="78"/>
      <c r="ALE174" s="78"/>
      <c r="ALF174" s="78"/>
      <c r="ALG174" s="78"/>
      <c r="ALH174" s="78"/>
      <c r="ALI174" s="78"/>
      <c r="ALJ174" s="78"/>
      <c r="ALK174" s="78"/>
      <c r="ALL174" s="78"/>
      <c r="ALM174" s="78"/>
      <c r="ALN174" s="78"/>
      <c r="ALO174" s="78"/>
      <c r="ALP174" s="78"/>
      <c r="ALQ174" s="78"/>
      <c r="ALR174" s="78"/>
      <c r="ALS174" s="78"/>
      <c r="ALT174" s="78"/>
      <c r="ALU174" s="78"/>
      <c r="ALV174" s="78"/>
      <c r="ALW174" s="78"/>
      <c r="ALX174" s="78"/>
      <c r="ALY174" s="78"/>
      <c r="ALZ174" s="78"/>
      <c r="AMA174" s="78"/>
      <c r="AMB174" s="78"/>
      <c r="AMC174" s="78"/>
      <c r="AMD174" s="78"/>
      <c r="AME174" s="78"/>
      <c r="AMF174" s="78"/>
      <c r="AMG174" s="78"/>
      <c r="AMH174" s="78"/>
      <c r="AMI174" s="78"/>
      <c r="AMJ174" s="78"/>
      <c r="AMK174" s="78"/>
    </row>
    <row r="175" spans="1:1025" s="79" customFormat="1" ht="42.75" customHeight="1">
      <c r="A175" s="72">
        <v>143</v>
      </c>
      <c r="B175" s="72">
        <v>34</v>
      </c>
      <c r="C175" s="62" t="s">
        <v>243</v>
      </c>
      <c r="D175" s="62" t="s">
        <v>368</v>
      </c>
      <c r="E175" s="62" t="s">
        <v>942</v>
      </c>
      <c r="F175" s="62" t="s">
        <v>377</v>
      </c>
      <c r="G175" s="62" t="s">
        <v>943</v>
      </c>
      <c r="H175" s="96">
        <v>38.25</v>
      </c>
      <c r="I175" s="96">
        <v>38.25</v>
      </c>
      <c r="J175" s="200">
        <v>1</v>
      </c>
      <c r="K175" s="96"/>
      <c r="L175" s="132"/>
      <c r="M175" s="97"/>
      <c r="N175" s="62" t="s">
        <v>953</v>
      </c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  <c r="FO175" s="78"/>
      <c r="FP175" s="78"/>
      <c r="FQ175" s="78"/>
      <c r="FR175" s="78"/>
      <c r="FS175" s="78"/>
      <c r="FT175" s="78"/>
      <c r="FU175" s="78"/>
      <c r="FV175" s="78"/>
      <c r="FW175" s="78"/>
      <c r="FX175" s="78"/>
      <c r="FY175" s="78"/>
      <c r="FZ175" s="78"/>
      <c r="GA175" s="78"/>
      <c r="GB175" s="78"/>
      <c r="GC175" s="78"/>
      <c r="GD175" s="78"/>
      <c r="GE175" s="78"/>
      <c r="GF175" s="78"/>
      <c r="GG175" s="78"/>
      <c r="GH175" s="78"/>
      <c r="GI175" s="78"/>
      <c r="GJ175" s="78"/>
      <c r="GK175" s="78"/>
      <c r="GL175" s="78"/>
      <c r="GM175" s="78"/>
      <c r="GN175" s="78"/>
      <c r="GO175" s="78"/>
      <c r="GP175" s="78"/>
      <c r="GQ175" s="78"/>
      <c r="GR175" s="78"/>
      <c r="GS175" s="78"/>
      <c r="GT175" s="78"/>
      <c r="GU175" s="78"/>
      <c r="GV175" s="78"/>
      <c r="GW175" s="78"/>
      <c r="GX175" s="78"/>
      <c r="GY175" s="78"/>
      <c r="GZ175" s="78"/>
      <c r="HA175" s="78"/>
      <c r="HB175" s="78"/>
      <c r="HC175" s="78"/>
      <c r="HD175" s="78"/>
      <c r="HE175" s="78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78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78"/>
      <c r="IK175" s="78"/>
      <c r="IL175" s="78"/>
      <c r="IM175" s="78"/>
      <c r="IN175" s="78"/>
      <c r="IO175" s="78"/>
      <c r="IP175" s="78"/>
      <c r="IQ175" s="78"/>
      <c r="IR175" s="78"/>
      <c r="IS175" s="78"/>
      <c r="IT175" s="78"/>
      <c r="IU175" s="78"/>
      <c r="IV175" s="78"/>
      <c r="IW175" s="78"/>
      <c r="IX175" s="78"/>
      <c r="IY175" s="78"/>
      <c r="IZ175" s="78"/>
      <c r="JA175" s="78"/>
      <c r="JB175" s="78"/>
      <c r="JC175" s="78"/>
      <c r="JD175" s="78"/>
      <c r="JE175" s="78"/>
      <c r="JF175" s="78"/>
      <c r="JG175" s="78"/>
      <c r="JH175" s="78"/>
      <c r="JI175" s="78"/>
      <c r="JJ175" s="78"/>
      <c r="JK175" s="78"/>
      <c r="JL175" s="78"/>
      <c r="JM175" s="78"/>
      <c r="JN175" s="78"/>
      <c r="JO175" s="78"/>
      <c r="JP175" s="78"/>
      <c r="JQ175" s="78"/>
      <c r="JR175" s="78"/>
      <c r="JS175" s="78"/>
      <c r="JT175" s="78"/>
      <c r="JU175" s="78"/>
      <c r="JV175" s="78"/>
      <c r="JW175" s="78"/>
      <c r="JX175" s="78"/>
      <c r="JY175" s="78"/>
      <c r="JZ175" s="78"/>
      <c r="KA175" s="78"/>
      <c r="KB175" s="78"/>
      <c r="KC175" s="78"/>
      <c r="KD175" s="78"/>
      <c r="KE175" s="78"/>
      <c r="KF175" s="78"/>
      <c r="KG175" s="78"/>
      <c r="KH175" s="78"/>
      <c r="KI175" s="78"/>
      <c r="KJ175" s="78"/>
      <c r="KK175" s="78"/>
      <c r="KL175" s="78"/>
      <c r="KM175" s="78"/>
      <c r="KN175" s="78"/>
      <c r="KO175" s="78"/>
      <c r="KP175" s="78"/>
      <c r="KQ175" s="78"/>
      <c r="KR175" s="78"/>
      <c r="KS175" s="78"/>
      <c r="KT175" s="78"/>
      <c r="KU175" s="78"/>
      <c r="KV175" s="78"/>
      <c r="KW175" s="78"/>
      <c r="KX175" s="78"/>
      <c r="KY175" s="78"/>
      <c r="KZ175" s="78"/>
      <c r="LA175" s="78"/>
      <c r="LB175" s="78"/>
      <c r="LC175" s="78"/>
      <c r="LD175" s="78"/>
      <c r="LE175" s="78"/>
      <c r="LF175" s="78"/>
      <c r="LG175" s="78"/>
      <c r="LH175" s="78"/>
      <c r="LI175" s="78"/>
      <c r="LJ175" s="78"/>
      <c r="LK175" s="78"/>
      <c r="LL175" s="78"/>
      <c r="LM175" s="78"/>
      <c r="LN175" s="78"/>
      <c r="LO175" s="78"/>
      <c r="LP175" s="78"/>
      <c r="LQ175" s="78"/>
      <c r="LR175" s="78"/>
      <c r="LS175" s="78"/>
      <c r="LT175" s="78"/>
      <c r="LU175" s="78"/>
      <c r="LV175" s="78"/>
      <c r="LW175" s="78"/>
      <c r="LX175" s="78"/>
      <c r="LY175" s="78"/>
      <c r="LZ175" s="78"/>
      <c r="MA175" s="78"/>
      <c r="MB175" s="78"/>
      <c r="MC175" s="78"/>
      <c r="MD175" s="78"/>
      <c r="ME175" s="78"/>
      <c r="MF175" s="78"/>
      <c r="MG175" s="78"/>
      <c r="MH175" s="78"/>
      <c r="MI175" s="78"/>
      <c r="MJ175" s="78"/>
      <c r="MK175" s="78"/>
      <c r="ML175" s="78"/>
      <c r="MM175" s="78"/>
      <c r="MN175" s="78"/>
      <c r="MO175" s="78"/>
      <c r="MP175" s="78"/>
      <c r="MQ175" s="78"/>
      <c r="MR175" s="78"/>
      <c r="MS175" s="78"/>
      <c r="MT175" s="78"/>
      <c r="MU175" s="78"/>
      <c r="MV175" s="78"/>
      <c r="MW175" s="78"/>
      <c r="MX175" s="78"/>
      <c r="MY175" s="78"/>
      <c r="MZ175" s="78"/>
      <c r="NA175" s="78"/>
      <c r="NB175" s="78"/>
      <c r="NC175" s="78"/>
      <c r="ND175" s="78"/>
      <c r="NE175" s="78"/>
      <c r="NF175" s="78"/>
      <c r="NG175" s="78"/>
      <c r="NH175" s="78"/>
      <c r="NI175" s="78"/>
      <c r="NJ175" s="78"/>
      <c r="NK175" s="78"/>
      <c r="NL175" s="78"/>
      <c r="NM175" s="78"/>
      <c r="NN175" s="78"/>
      <c r="NO175" s="78"/>
      <c r="NP175" s="78"/>
      <c r="NQ175" s="78"/>
      <c r="NR175" s="78"/>
      <c r="NS175" s="78"/>
      <c r="NT175" s="78"/>
      <c r="NU175" s="78"/>
      <c r="NV175" s="78"/>
      <c r="NW175" s="78"/>
      <c r="NX175" s="78"/>
      <c r="NY175" s="78"/>
      <c r="NZ175" s="78"/>
      <c r="OA175" s="78"/>
      <c r="OB175" s="78"/>
      <c r="OC175" s="78"/>
      <c r="OD175" s="78"/>
      <c r="OE175" s="78"/>
      <c r="OF175" s="78"/>
      <c r="OG175" s="78"/>
      <c r="OH175" s="78"/>
      <c r="OI175" s="78"/>
      <c r="OJ175" s="78"/>
      <c r="OK175" s="78"/>
      <c r="OL175" s="78"/>
      <c r="OM175" s="78"/>
      <c r="ON175" s="78"/>
      <c r="OO175" s="78"/>
      <c r="OP175" s="78"/>
      <c r="OQ175" s="78"/>
      <c r="OR175" s="78"/>
      <c r="OS175" s="78"/>
      <c r="OT175" s="78"/>
      <c r="OU175" s="78"/>
      <c r="OV175" s="78"/>
      <c r="OW175" s="78"/>
      <c r="OX175" s="78"/>
      <c r="OY175" s="78"/>
      <c r="OZ175" s="78"/>
      <c r="PA175" s="78"/>
      <c r="PB175" s="78"/>
      <c r="PC175" s="78"/>
      <c r="PD175" s="78"/>
      <c r="PE175" s="78"/>
      <c r="PF175" s="78"/>
      <c r="PG175" s="78"/>
      <c r="PH175" s="78"/>
      <c r="PI175" s="78"/>
      <c r="PJ175" s="78"/>
      <c r="PK175" s="78"/>
      <c r="PL175" s="78"/>
      <c r="PM175" s="78"/>
      <c r="PN175" s="78"/>
      <c r="PO175" s="78"/>
      <c r="PP175" s="78"/>
      <c r="PQ175" s="78"/>
      <c r="PR175" s="78"/>
      <c r="PS175" s="78"/>
      <c r="PT175" s="78"/>
      <c r="PU175" s="78"/>
      <c r="PV175" s="78"/>
      <c r="PW175" s="78"/>
      <c r="PX175" s="78"/>
      <c r="PY175" s="78"/>
      <c r="PZ175" s="78"/>
      <c r="QA175" s="78"/>
      <c r="QB175" s="78"/>
      <c r="QC175" s="78"/>
      <c r="QD175" s="78"/>
      <c r="QE175" s="78"/>
      <c r="QF175" s="78"/>
      <c r="QG175" s="78"/>
      <c r="QH175" s="78"/>
      <c r="QI175" s="78"/>
      <c r="QJ175" s="78"/>
      <c r="QK175" s="78"/>
      <c r="QL175" s="78"/>
      <c r="QM175" s="78"/>
      <c r="QN175" s="78"/>
      <c r="QO175" s="78"/>
      <c r="QP175" s="78"/>
      <c r="QQ175" s="78"/>
      <c r="QR175" s="78"/>
      <c r="QS175" s="78"/>
      <c r="QT175" s="78"/>
      <c r="QU175" s="78"/>
      <c r="QV175" s="78"/>
      <c r="QW175" s="78"/>
      <c r="QX175" s="78"/>
      <c r="QY175" s="78"/>
      <c r="QZ175" s="78"/>
      <c r="RA175" s="78"/>
      <c r="RB175" s="78"/>
      <c r="RC175" s="78"/>
      <c r="RD175" s="78"/>
      <c r="RE175" s="78"/>
      <c r="RF175" s="78"/>
      <c r="RG175" s="78"/>
      <c r="RH175" s="78"/>
      <c r="RI175" s="78"/>
      <c r="RJ175" s="78"/>
      <c r="RK175" s="78"/>
      <c r="RL175" s="78"/>
      <c r="RM175" s="78"/>
      <c r="RN175" s="78"/>
      <c r="RO175" s="78"/>
      <c r="RP175" s="78"/>
      <c r="RQ175" s="78"/>
      <c r="RR175" s="78"/>
      <c r="RS175" s="78"/>
      <c r="RT175" s="78"/>
      <c r="RU175" s="78"/>
      <c r="RV175" s="78"/>
      <c r="RW175" s="78"/>
      <c r="RX175" s="78"/>
      <c r="RY175" s="78"/>
      <c r="RZ175" s="78"/>
      <c r="SA175" s="78"/>
      <c r="SB175" s="78"/>
      <c r="SC175" s="78"/>
      <c r="SD175" s="78"/>
      <c r="SE175" s="78"/>
      <c r="SF175" s="78"/>
      <c r="SG175" s="78"/>
      <c r="SH175" s="78"/>
      <c r="SI175" s="78"/>
      <c r="SJ175" s="78"/>
      <c r="SK175" s="78"/>
      <c r="SL175" s="78"/>
      <c r="SM175" s="78"/>
      <c r="SN175" s="78"/>
      <c r="SO175" s="78"/>
      <c r="SP175" s="78"/>
      <c r="SQ175" s="78"/>
      <c r="SR175" s="78"/>
      <c r="SS175" s="78"/>
      <c r="ST175" s="78"/>
      <c r="SU175" s="78"/>
      <c r="SV175" s="78"/>
      <c r="SW175" s="78"/>
      <c r="SX175" s="78"/>
      <c r="SY175" s="78"/>
      <c r="SZ175" s="78"/>
      <c r="TA175" s="78"/>
      <c r="TB175" s="78"/>
      <c r="TC175" s="78"/>
      <c r="TD175" s="78"/>
      <c r="TE175" s="78"/>
      <c r="TF175" s="78"/>
      <c r="TG175" s="78"/>
      <c r="TH175" s="78"/>
      <c r="TI175" s="78"/>
      <c r="TJ175" s="78"/>
      <c r="TK175" s="78"/>
      <c r="TL175" s="78"/>
      <c r="TM175" s="78"/>
      <c r="TN175" s="78"/>
      <c r="TO175" s="78"/>
      <c r="TP175" s="78"/>
      <c r="TQ175" s="78"/>
      <c r="TR175" s="78"/>
      <c r="TS175" s="78"/>
      <c r="TT175" s="78"/>
      <c r="TU175" s="78"/>
      <c r="TV175" s="78"/>
      <c r="TW175" s="78"/>
      <c r="TX175" s="78"/>
      <c r="TY175" s="78"/>
      <c r="TZ175" s="78"/>
      <c r="UA175" s="78"/>
      <c r="UB175" s="78"/>
      <c r="UC175" s="78"/>
      <c r="UD175" s="78"/>
      <c r="UE175" s="78"/>
      <c r="UF175" s="78"/>
      <c r="UG175" s="78"/>
      <c r="UH175" s="78"/>
      <c r="UI175" s="78"/>
      <c r="UJ175" s="78"/>
      <c r="UK175" s="78"/>
      <c r="UL175" s="78"/>
      <c r="UM175" s="78"/>
      <c r="UN175" s="78"/>
      <c r="UO175" s="78"/>
      <c r="UP175" s="78"/>
      <c r="UQ175" s="78"/>
      <c r="UR175" s="78"/>
      <c r="US175" s="78"/>
      <c r="UT175" s="78"/>
      <c r="UU175" s="78"/>
      <c r="UV175" s="78"/>
      <c r="UW175" s="78"/>
      <c r="UX175" s="78"/>
      <c r="UY175" s="78"/>
      <c r="UZ175" s="78"/>
      <c r="VA175" s="78"/>
      <c r="VB175" s="78"/>
      <c r="VC175" s="78"/>
      <c r="VD175" s="78"/>
      <c r="VE175" s="78"/>
      <c r="VF175" s="78"/>
      <c r="VG175" s="78"/>
      <c r="VH175" s="78"/>
      <c r="VI175" s="78"/>
      <c r="VJ175" s="78"/>
      <c r="VK175" s="78"/>
      <c r="VL175" s="78"/>
      <c r="VM175" s="78"/>
      <c r="VN175" s="78"/>
      <c r="VO175" s="78"/>
      <c r="VP175" s="78"/>
      <c r="VQ175" s="78"/>
      <c r="VR175" s="78"/>
      <c r="VS175" s="78"/>
      <c r="VT175" s="78"/>
      <c r="VU175" s="78"/>
      <c r="VV175" s="78"/>
      <c r="VW175" s="78"/>
      <c r="VX175" s="78"/>
      <c r="VY175" s="78"/>
      <c r="VZ175" s="78"/>
      <c r="WA175" s="78"/>
      <c r="WB175" s="78"/>
      <c r="WC175" s="78"/>
      <c r="WD175" s="78"/>
      <c r="WE175" s="78"/>
      <c r="WF175" s="78"/>
      <c r="WG175" s="78"/>
      <c r="WH175" s="78"/>
      <c r="WI175" s="78"/>
      <c r="WJ175" s="78"/>
      <c r="WK175" s="78"/>
      <c r="WL175" s="78"/>
      <c r="WM175" s="78"/>
      <c r="WN175" s="78"/>
      <c r="WO175" s="78"/>
      <c r="WP175" s="78"/>
      <c r="WQ175" s="78"/>
      <c r="WR175" s="78"/>
      <c r="WS175" s="78"/>
      <c r="WT175" s="78"/>
      <c r="WU175" s="78"/>
      <c r="WV175" s="78"/>
      <c r="WW175" s="78"/>
      <c r="WX175" s="78"/>
      <c r="WY175" s="78"/>
      <c r="WZ175" s="78"/>
      <c r="XA175" s="78"/>
      <c r="XB175" s="78"/>
      <c r="XC175" s="78"/>
      <c r="XD175" s="78"/>
      <c r="XE175" s="78"/>
      <c r="XF175" s="78"/>
      <c r="XG175" s="78"/>
      <c r="XH175" s="78"/>
      <c r="XI175" s="78"/>
      <c r="XJ175" s="78"/>
      <c r="XK175" s="78"/>
      <c r="XL175" s="78"/>
      <c r="XM175" s="78"/>
      <c r="XN175" s="78"/>
      <c r="XO175" s="78"/>
      <c r="XP175" s="78"/>
      <c r="XQ175" s="78"/>
      <c r="XR175" s="78"/>
      <c r="XS175" s="78"/>
      <c r="XT175" s="78"/>
      <c r="XU175" s="78"/>
      <c r="XV175" s="78"/>
      <c r="XW175" s="78"/>
      <c r="XX175" s="78"/>
      <c r="XY175" s="78"/>
      <c r="XZ175" s="78"/>
      <c r="YA175" s="78"/>
      <c r="YB175" s="78"/>
      <c r="YC175" s="78"/>
      <c r="YD175" s="78"/>
      <c r="YE175" s="78"/>
      <c r="YF175" s="78"/>
      <c r="YG175" s="78"/>
      <c r="YH175" s="78"/>
      <c r="YI175" s="78"/>
      <c r="YJ175" s="78"/>
      <c r="YK175" s="78"/>
      <c r="YL175" s="78"/>
      <c r="YM175" s="78"/>
      <c r="YN175" s="78"/>
      <c r="YO175" s="78"/>
      <c r="YP175" s="78"/>
      <c r="YQ175" s="78"/>
      <c r="YR175" s="78"/>
      <c r="YS175" s="78"/>
      <c r="YT175" s="78"/>
      <c r="YU175" s="78"/>
      <c r="YV175" s="78"/>
      <c r="YW175" s="78"/>
      <c r="YX175" s="78"/>
      <c r="YY175" s="78"/>
      <c r="YZ175" s="78"/>
      <c r="ZA175" s="78"/>
      <c r="ZB175" s="78"/>
      <c r="ZC175" s="78"/>
      <c r="ZD175" s="78"/>
      <c r="ZE175" s="78"/>
      <c r="ZF175" s="78"/>
      <c r="ZG175" s="78"/>
      <c r="ZH175" s="78"/>
      <c r="ZI175" s="78"/>
      <c r="ZJ175" s="78"/>
      <c r="ZK175" s="78"/>
      <c r="ZL175" s="78"/>
      <c r="ZM175" s="78"/>
      <c r="ZN175" s="78"/>
      <c r="ZO175" s="78"/>
      <c r="ZP175" s="78"/>
      <c r="ZQ175" s="78"/>
      <c r="ZR175" s="78"/>
      <c r="ZS175" s="78"/>
      <c r="ZT175" s="78"/>
      <c r="ZU175" s="78"/>
      <c r="ZV175" s="78"/>
      <c r="ZW175" s="78"/>
      <c r="ZX175" s="78"/>
      <c r="ZY175" s="78"/>
      <c r="ZZ175" s="78"/>
      <c r="AAA175" s="78"/>
      <c r="AAB175" s="78"/>
      <c r="AAC175" s="78"/>
      <c r="AAD175" s="78"/>
      <c r="AAE175" s="78"/>
      <c r="AAF175" s="78"/>
      <c r="AAG175" s="78"/>
      <c r="AAH175" s="78"/>
      <c r="AAI175" s="78"/>
      <c r="AAJ175" s="78"/>
      <c r="AAK175" s="78"/>
      <c r="AAL175" s="78"/>
      <c r="AAM175" s="78"/>
      <c r="AAN175" s="78"/>
      <c r="AAO175" s="78"/>
      <c r="AAP175" s="78"/>
      <c r="AAQ175" s="78"/>
      <c r="AAR175" s="78"/>
      <c r="AAS175" s="78"/>
      <c r="AAT175" s="78"/>
      <c r="AAU175" s="78"/>
      <c r="AAV175" s="78"/>
      <c r="AAW175" s="78"/>
      <c r="AAX175" s="78"/>
      <c r="AAY175" s="78"/>
      <c r="AAZ175" s="78"/>
      <c r="ABA175" s="78"/>
      <c r="ABB175" s="78"/>
      <c r="ABC175" s="78"/>
      <c r="ABD175" s="78"/>
      <c r="ABE175" s="78"/>
      <c r="ABF175" s="78"/>
      <c r="ABG175" s="78"/>
      <c r="ABH175" s="78"/>
      <c r="ABI175" s="78"/>
      <c r="ABJ175" s="78"/>
      <c r="ABK175" s="78"/>
      <c r="ABL175" s="78"/>
      <c r="ABM175" s="78"/>
      <c r="ABN175" s="78"/>
      <c r="ABO175" s="78"/>
      <c r="ABP175" s="78"/>
      <c r="ABQ175" s="78"/>
      <c r="ABR175" s="78"/>
      <c r="ABS175" s="78"/>
      <c r="ABT175" s="78"/>
      <c r="ABU175" s="78"/>
      <c r="ABV175" s="78"/>
      <c r="ABW175" s="78"/>
      <c r="ABX175" s="78"/>
      <c r="ABY175" s="78"/>
      <c r="ABZ175" s="78"/>
      <c r="ACA175" s="78"/>
      <c r="ACB175" s="78"/>
      <c r="ACC175" s="78"/>
      <c r="ACD175" s="78"/>
      <c r="ACE175" s="78"/>
      <c r="ACF175" s="78"/>
      <c r="ACG175" s="78"/>
      <c r="ACH175" s="78"/>
      <c r="ACI175" s="78"/>
      <c r="ACJ175" s="78"/>
      <c r="ACK175" s="78"/>
      <c r="ACL175" s="78"/>
      <c r="ACM175" s="78"/>
      <c r="ACN175" s="78"/>
      <c r="ACO175" s="78"/>
      <c r="ACP175" s="78"/>
      <c r="ACQ175" s="78"/>
      <c r="ACR175" s="78"/>
      <c r="ACS175" s="78"/>
      <c r="ACT175" s="78"/>
      <c r="ACU175" s="78"/>
      <c r="ACV175" s="78"/>
      <c r="ACW175" s="78"/>
      <c r="ACX175" s="78"/>
      <c r="ACY175" s="78"/>
      <c r="ACZ175" s="78"/>
      <c r="ADA175" s="78"/>
      <c r="ADB175" s="78"/>
      <c r="ADC175" s="78"/>
      <c r="ADD175" s="78"/>
      <c r="ADE175" s="78"/>
      <c r="ADF175" s="78"/>
      <c r="ADG175" s="78"/>
      <c r="ADH175" s="78"/>
      <c r="ADI175" s="78"/>
      <c r="ADJ175" s="78"/>
      <c r="ADK175" s="78"/>
      <c r="ADL175" s="78"/>
      <c r="ADM175" s="78"/>
      <c r="ADN175" s="78"/>
      <c r="ADO175" s="78"/>
      <c r="ADP175" s="78"/>
      <c r="ADQ175" s="78"/>
      <c r="ADR175" s="78"/>
      <c r="ADS175" s="78"/>
      <c r="ADT175" s="78"/>
      <c r="ADU175" s="78"/>
      <c r="ADV175" s="78"/>
      <c r="ADW175" s="78"/>
      <c r="ADX175" s="78"/>
      <c r="ADY175" s="78"/>
      <c r="ADZ175" s="78"/>
      <c r="AEA175" s="78"/>
      <c r="AEB175" s="78"/>
      <c r="AEC175" s="78"/>
      <c r="AED175" s="78"/>
      <c r="AEE175" s="78"/>
      <c r="AEF175" s="78"/>
      <c r="AEG175" s="78"/>
      <c r="AEH175" s="78"/>
      <c r="AEI175" s="78"/>
      <c r="AEJ175" s="78"/>
      <c r="AEK175" s="78"/>
      <c r="AEL175" s="78"/>
      <c r="AEM175" s="78"/>
      <c r="AEN175" s="78"/>
      <c r="AEO175" s="78"/>
      <c r="AEP175" s="78"/>
      <c r="AEQ175" s="78"/>
      <c r="AER175" s="78"/>
      <c r="AES175" s="78"/>
      <c r="AET175" s="78"/>
      <c r="AEU175" s="78"/>
      <c r="AEV175" s="78"/>
      <c r="AEW175" s="78"/>
      <c r="AEX175" s="78"/>
      <c r="AEY175" s="78"/>
      <c r="AEZ175" s="78"/>
      <c r="AFA175" s="78"/>
      <c r="AFB175" s="78"/>
      <c r="AFC175" s="78"/>
      <c r="AFD175" s="78"/>
      <c r="AFE175" s="78"/>
      <c r="AFF175" s="78"/>
      <c r="AFG175" s="78"/>
      <c r="AFH175" s="78"/>
      <c r="AFI175" s="78"/>
      <c r="AFJ175" s="78"/>
      <c r="AFK175" s="78"/>
      <c r="AFL175" s="78"/>
      <c r="AFM175" s="78"/>
      <c r="AFN175" s="78"/>
      <c r="AFO175" s="78"/>
      <c r="AFP175" s="78"/>
      <c r="AFQ175" s="78"/>
      <c r="AFR175" s="78"/>
      <c r="AFS175" s="78"/>
      <c r="AFT175" s="78"/>
      <c r="AFU175" s="78"/>
      <c r="AFV175" s="78"/>
      <c r="AFW175" s="78"/>
      <c r="AFX175" s="78"/>
      <c r="AFY175" s="78"/>
      <c r="AFZ175" s="78"/>
      <c r="AGA175" s="78"/>
      <c r="AGB175" s="78"/>
      <c r="AGC175" s="78"/>
      <c r="AGD175" s="78"/>
      <c r="AGE175" s="78"/>
      <c r="AGF175" s="78"/>
      <c r="AGG175" s="78"/>
      <c r="AGH175" s="78"/>
      <c r="AGI175" s="78"/>
      <c r="AGJ175" s="78"/>
      <c r="AGK175" s="78"/>
      <c r="AGL175" s="78"/>
      <c r="AGM175" s="78"/>
      <c r="AGN175" s="78"/>
      <c r="AGO175" s="78"/>
      <c r="AGP175" s="78"/>
      <c r="AGQ175" s="78"/>
      <c r="AGR175" s="78"/>
      <c r="AGS175" s="78"/>
      <c r="AGT175" s="78"/>
      <c r="AGU175" s="78"/>
      <c r="AGV175" s="78"/>
      <c r="AGW175" s="78"/>
      <c r="AGX175" s="78"/>
      <c r="AGY175" s="78"/>
      <c r="AGZ175" s="78"/>
      <c r="AHA175" s="78"/>
      <c r="AHB175" s="78"/>
      <c r="AHC175" s="78"/>
      <c r="AHD175" s="78"/>
      <c r="AHE175" s="78"/>
      <c r="AHF175" s="78"/>
      <c r="AHG175" s="78"/>
      <c r="AHH175" s="78"/>
      <c r="AHI175" s="78"/>
      <c r="AHJ175" s="78"/>
      <c r="AHK175" s="78"/>
      <c r="AHL175" s="78"/>
      <c r="AHM175" s="78"/>
      <c r="AHN175" s="78"/>
      <c r="AHO175" s="78"/>
      <c r="AHP175" s="78"/>
      <c r="AHQ175" s="78"/>
      <c r="AHR175" s="78"/>
      <c r="AHS175" s="78"/>
      <c r="AHT175" s="78"/>
      <c r="AHU175" s="78"/>
      <c r="AHV175" s="78"/>
      <c r="AHW175" s="78"/>
      <c r="AHX175" s="78"/>
      <c r="AHY175" s="78"/>
      <c r="AHZ175" s="78"/>
      <c r="AIA175" s="78"/>
      <c r="AIB175" s="78"/>
      <c r="AIC175" s="78"/>
      <c r="AID175" s="78"/>
      <c r="AIE175" s="78"/>
      <c r="AIF175" s="78"/>
      <c r="AIG175" s="78"/>
      <c r="AIH175" s="78"/>
      <c r="AII175" s="78"/>
      <c r="AIJ175" s="78"/>
      <c r="AIK175" s="78"/>
      <c r="AIL175" s="78"/>
      <c r="AIM175" s="78"/>
      <c r="AIN175" s="78"/>
      <c r="AIO175" s="78"/>
      <c r="AIP175" s="78"/>
      <c r="AIQ175" s="78"/>
      <c r="AIR175" s="78"/>
      <c r="AIS175" s="78"/>
      <c r="AIT175" s="78"/>
      <c r="AIU175" s="78"/>
      <c r="AIV175" s="78"/>
      <c r="AIW175" s="78"/>
      <c r="AIX175" s="78"/>
      <c r="AIY175" s="78"/>
      <c r="AIZ175" s="78"/>
      <c r="AJA175" s="78"/>
      <c r="AJB175" s="78"/>
      <c r="AJC175" s="78"/>
      <c r="AJD175" s="78"/>
      <c r="AJE175" s="78"/>
      <c r="AJF175" s="78"/>
      <c r="AJG175" s="78"/>
      <c r="AJH175" s="78"/>
      <c r="AJI175" s="78"/>
      <c r="AJJ175" s="78"/>
      <c r="AJK175" s="78"/>
      <c r="AJL175" s="78"/>
      <c r="AJM175" s="78"/>
      <c r="AJN175" s="78"/>
      <c r="AJO175" s="78"/>
      <c r="AJP175" s="78"/>
      <c r="AJQ175" s="78"/>
      <c r="AJR175" s="78"/>
      <c r="AJS175" s="78"/>
      <c r="AJT175" s="78"/>
      <c r="AJU175" s="78"/>
      <c r="AJV175" s="78"/>
      <c r="AJW175" s="78"/>
      <c r="AJX175" s="78"/>
      <c r="AJY175" s="78"/>
      <c r="AJZ175" s="78"/>
      <c r="AKA175" s="78"/>
      <c r="AKB175" s="78"/>
      <c r="AKC175" s="78"/>
      <c r="AKD175" s="78"/>
      <c r="AKE175" s="78"/>
      <c r="AKF175" s="78"/>
      <c r="AKG175" s="78"/>
      <c r="AKH175" s="78"/>
      <c r="AKI175" s="78"/>
      <c r="AKJ175" s="78"/>
      <c r="AKK175" s="78"/>
      <c r="AKL175" s="78"/>
      <c r="AKM175" s="78"/>
      <c r="AKN175" s="78"/>
      <c r="AKO175" s="78"/>
      <c r="AKP175" s="78"/>
      <c r="AKQ175" s="78"/>
      <c r="AKR175" s="78"/>
      <c r="AKS175" s="78"/>
      <c r="AKT175" s="78"/>
      <c r="AKU175" s="78"/>
      <c r="AKV175" s="78"/>
      <c r="AKW175" s="78"/>
      <c r="AKX175" s="78"/>
      <c r="AKY175" s="78"/>
      <c r="AKZ175" s="78"/>
      <c r="ALA175" s="78"/>
      <c r="ALB175" s="78"/>
      <c r="ALC175" s="78"/>
      <c r="ALD175" s="78"/>
      <c r="ALE175" s="78"/>
      <c r="ALF175" s="78"/>
      <c r="ALG175" s="78"/>
      <c r="ALH175" s="78"/>
      <c r="ALI175" s="78"/>
      <c r="ALJ175" s="78"/>
      <c r="ALK175" s="78"/>
      <c r="ALL175" s="78"/>
      <c r="ALM175" s="78"/>
      <c r="ALN175" s="78"/>
      <c r="ALO175" s="78"/>
      <c r="ALP175" s="78"/>
      <c r="ALQ175" s="78"/>
      <c r="ALR175" s="78"/>
      <c r="ALS175" s="78"/>
      <c r="ALT175" s="78"/>
      <c r="ALU175" s="78"/>
      <c r="ALV175" s="78"/>
      <c r="ALW175" s="78"/>
      <c r="ALX175" s="78"/>
      <c r="ALY175" s="78"/>
      <c r="ALZ175" s="78"/>
      <c r="AMA175" s="78"/>
      <c r="AMB175" s="78"/>
      <c r="AMC175" s="78"/>
      <c r="AMD175" s="78"/>
      <c r="AME175" s="78"/>
      <c r="AMF175" s="78"/>
      <c r="AMG175" s="78"/>
      <c r="AMH175" s="78"/>
      <c r="AMI175" s="78"/>
      <c r="AMJ175" s="78"/>
      <c r="AMK175" s="78"/>
    </row>
    <row r="176" spans="1:1025" s="79" customFormat="1" ht="42.75" customHeight="1">
      <c r="A176" s="72">
        <v>144</v>
      </c>
      <c r="B176" s="72">
        <v>35</v>
      </c>
      <c r="C176" s="62" t="s">
        <v>252</v>
      </c>
      <c r="D176" s="62" t="s">
        <v>368</v>
      </c>
      <c r="E176" s="62" t="s">
        <v>129</v>
      </c>
      <c r="F176" s="62" t="s">
        <v>941</v>
      </c>
      <c r="G176" s="62" t="s">
        <v>780</v>
      </c>
      <c r="H176" s="96">
        <v>24.55</v>
      </c>
      <c r="I176" s="96">
        <v>24.55</v>
      </c>
      <c r="J176" s="200">
        <v>2</v>
      </c>
      <c r="K176" s="96"/>
      <c r="L176" s="132"/>
      <c r="M176" s="97"/>
      <c r="N176" s="62" t="s">
        <v>954</v>
      </c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  <c r="DV176" s="78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78"/>
      <c r="EW176" s="78"/>
      <c r="EX176" s="78"/>
      <c r="EY176" s="78"/>
      <c r="EZ176" s="78"/>
      <c r="FA176" s="78"/>
      <c r="FB176" s="78"/>
      <c r="FC176" s="78"/>
      <c r="FD176" s="78"/>
      <c r="FE176" s="78"/>
      <c r="FF176" s="78"/>
      <c r="FG176" s="78"/>
      <c r="FH176" s="78"/>
      <c r="FI176" s="78"/>
      <c r="FJ176" s="78"/>
      <c r="FK176" s="78"/>
      <c r="FL176" s="78"/>
      <c r="FM176" s="78"/>
      <c r="FN176" s="78"/>
      <c r="FO176" s="78"/>
      <c r="FP176" s="78"/>
      <c r="FQ176" s="78"/>
      <c r="FR176" s="78"/>
      <c r="FS176" s="78"/>
      <c r="FT176" s="78"/>
      <c r="FU176" s="78"/>
      <c r="FV176" s="78"/>
      <c r="FW176" s="78"/>
      <c r="FX176" s="78"/>
      <c r="FY176" s="78"/>
      <c r="FZ176" s="78"/>
      <c r="GA176" s="78"/>
      <c r="GB176" s="78"/>
      <c r="GC176" s="78"/>
      <c r="GD176" s="78"/>
      <c r="GE176" s="78"/>
      <c r="GF176" s="78"/>
      <c r="GG176" s="78"/>
      <c r="GH176" s="78"/>
      <c r="GI176" s="78"/>
      <c r="GJ176" s="78"/>
      <c r="GK176" s="78"/>
      <c r="GL176" s="78"/>
      <c r="GM176" s="78"/>
      <c r="GN176" s="78"/>
      <c r="GO176" s="78"/>
      <c r="GP176" s="78"/>
      <c r="GQ176" s="78"/>
      <c r="GR176" s="78"/>
      <c r="GS176" s="78"/>
      <c r="GT176" s="78"/>
      <c r="GU176" s="78"/>
      <c r="GV176" s="78"/>
      <c r="GW176" s="78"/>
      <c r="GX176" s="78"/>
      <c r="GY176" s="78"/>
      <c r="GZ176" s="78"/>
      <c r="HA176" s="78"/>
      <c r="HB176" s="78"/>
      <c r="HC176" s="78"/>
      <c r="HD176" s="78"/>
      <c r="HE176" s="78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78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78"/>
      <c r="IK176" s="78"/>
      <c r="IL176" s="78"/>
      <c r="IM176" s="78"/>
      <c r="IN176" s="78"/>
      <c r="IO176" s="78"/>
      <c r="IP176" s="78"/>
      <c r="IQ176" s="78"/>
      <c r="IR176" s="78"/>
      <c r="IS176" s="78"/>
      <c r="IT176" s="78"/>
      <c r="IU176" s="78"/>
      <c r="IV176" s="78"/>
      <c r="IW176" s="78"/>
      <c r="IX176" s="78"/>
      <c r="IY176" s="78"/>
      <c r="IZ176" s="78"/>
      <c r="JA176" s="78"/>
      <c r="JB176" s="78"/>
      <c r="JC176" s="78"/>
      <c r="JD176" s="78"/>
      <c r="JE176" s="78"/>
      <c r="JF176" s="78"/>
      <c r="JG176" s="78"/>
      <c r="JH176" s="78"/>
      <c r="JI176" s="78"/>
      <c r="JJ176" s="78"/>
      <c r="JK176" s="78"/>
      <c r="JL176" s="78"/>
      <c r="JM176" s="78"/>
      <c r="JN176" s="78"/>
      <c r="JO176" s="78"/>
      <c r="JP176" s="78"/>
      <c r="JQ176" s="78"/>
      <c r="JR176" s="78"/>
      <c r="JS176" s="78"/>
      <c r="JT176" s="78"/>
      <c r="JU176" s="78"/>
      <c r="JV176" s="78"/>
      <c r="JW176" s="78"/>
      <c r="JX176" s="78"/>
      <c r="JY176" s="78"/>
      <c r="JZ176" s="78"/>
      <c r="KA176" s="78"/>
      <c r="KB176" s="78"/>
      <c r="KC176" s="78"/>
      <c r="KD176" s="78"/>
      <c r="KE176" s="78"/>
      <c r="KF176" s="78"/>
      <c r="KG176" s="78"/>
      <c r="KH176" s="78"/>
      <c r="KI176" s="78"/>
      <c r="KJ176" s="78"/>
      <c r="KK176" s="78"/>
      <c r="KL176" s="78"/>
      <c r="KM176" s="78"/>
      <c r="KN176" s="78"/>
      <c r="KO176" s="78"/>
      <c r="KP176" s="78"/>
      <c r="KQ176" s="78"/>
      <c r="KR176" s="78"/>
      <c r="KS176" s="78"/>
      <c r="KT176" s="78"/>
      <c r="KU176" s="78"/>
      <c r="KV176" s="78"/>
      <c r="KW176" s="78"/>
      <c r="KX176" s="78"/>
      <c r="KY176" s="78"/>
      <c r="KZ176" s="78"/>
      <c r="LA176" s="78"/>
      <c r="LB176" s="78"/>
      <c r="LC176" s="78"/>
      <c r="LD176" s="78"/>
      <c r="LE176" s="78"/>
      <c r="LF176" s="78"/>
      <c r="LG176" s="78"/>
      <c r="LH176" s="78"/>
      <c r="LI176" s="78"/>
      <c r="LJ176" s="78"/>
      <c r="LK176" s="78"/>
      <c r="LL176" s="78"/>
      <c r="LM176" s="78"/>
      <c r="LN176" s="78"/>
      <c r="LO176" s="78"/>
      <c r="LP176" s="78"/>
      <c r="LQ176" s="78"/>
      <c r="LR176" s="78"/>
      <c r="LS176" s="78"/>
      <c r="LT176" s="78"/>
      <c r="LU176" s="78"/>
      <c r="LV176" s="78"/>
      <c r="LW176" s="78"/>
      <c r="LX176" s="78"/>
      <c r="LY176" s="78"/>
      <c r="LZ176" s="78"/>
      <c r="MA176" s="78"/>
      <c r="MB176" s="78"/>
      <c r="MC176" s="78"/>
      <c r="MD176" s="78"/>
      <c r="ME176" s="78"/>
      <c r="MF176" s="78"/>
      <c r="MG176" s="78"/>
      <c r="MH176" s="78"/>
      <c r="MI176" s="78"/>
      <c r="MJ176" s="78"/>
      <c r="MK176" s="78"/>
      <c r="ML176" s="78"/>
      <c r="MM176" s="78"/>
      <c r="MN176" s="78"/>
      <c r="MO176" s="78"/>
      <c r="MP176" s="78"/>
      <c r="MQ176" s="78"/>
      <c r="MR176" s="78"/>
      <c r="MS176" s="78"/>
      <c r="MT176" s="78"/>
      <c r="MU176" s="78"/>
      <c r="MV176" s="78"/>
      <c r="MW176" s="78"/>
      <c r="MX176" s="78"/>
      <c r="MY176" s="78"/>
      <c r="MZ176" s="78"/>
      <c r="NA176" s="78"/>
      <c r="NB176" s="78"/>
      <c r="NC176" s="78"/>
      <c r="ND176" s="78"/>
      <c r="NE176" s="78"/>
      <c r="NF176" s="78"/>
      <c r="NG176" s="78"/>
      <c r="NH176" s="78"/>
      <c r="NI176" s="78"/>
      <c r="NJ176" s="78"/>
      <c r="NK176" s="78"/>
      <c r="NL176" s="78"/>
      <c r="NM176" s="78"/>
      <c r="NN176" s="78"/>
      <c r="NO176" s="78"/>
      <c r="NP176" s="78"/>
      <c r="NQ176" s="78"/>
      <c r="NR176" s="78"/>
      <c r="NS176" s="78"/>
      <c r="NT176" s="78"/>
      <c r="NU176" s="78"/>
      <c r="NV176" s="78"/>
      <c r="NW176" s="78"/>
      <c r="NX176" s="78"/>
      <c r="NY176" s="78"/>
      <c r="NZ176" s="78"/>
      <c r="OA176" s="78"/>
      <c r="OB176" s="78"/>
      <c r="OC176" s="78"/>
      <c r="OD176" s="78"/>
      <c r="OE176" s="78"/>
      <c r="OF176" s="78"/>
      <c r="OG176" s="78"/>
      <c r="OH176" s="78"/>
      <c r="OI176" s="78"/>
      <c r="OJ176" s="78"/>
      <c r="OK176" s="78"/>
      <c r="OL176" s="78"/>
      <c r="OM176" s="78"/>
      <c r="ON176" s="78"/>
      <c r="OO176" s="78"/>
      <c r="OP176" s="78"/>
      <c r="OQ176" s="78"/>
      <c r="OR176" s="78"/>
      <c r="OS176" s="78"/>
      <c r="OT176" s="78"/>
      <c r="OU176" s="78"/>
      <c r="OV176" s="78"/>
      <c r="OW176" s="78"/>
      <c r="OX176" s="78"/>
      <c r="OY176" s="78"/>
      <c r="OZ176" s="78"/>
      <c r="PA176" s="78"/>
      <c r="PB176" s="78"/>
      <c r="PC176" s="78"/>
      <c r="PD176" s="78"/>
      <c r="PE176" s="78"/>
      <c r="PF176" s="78"/>
      <c r="PG176" s="78"/>
      <c r="PH176" s="78"/>
      <c r="PI176" s="78"/>
      <c r="PJ176" s="78"/>
      <c r="PK176" s="78"/>
      <c r="PL176" s="78"/>
      <c r="PM176" s="78"/>
      <c r="PN176" s="78"/>
      <c r="PO176" s="78"/>
      <c r="PP176" s="78"/>
      <c r="PQ176" s="78"/>
      <c r="PR176" s="78"/>
      <c r="PS176" s="78"/>
      <c r="PT176" s="78"/>
      <c r="PU176" s="78"/>
      <c r="PV176" s="78"/>
      <c r="PW176" s="78"/>
      <c r="PX176" s="78"/>
      <c r="PY176" s="78"/>
      <c r="PZ176" s="78"/>
      <c r="QA176" s="78"/>
      <c r="QB176" s="78"/>
      <c r="QC176" s="78"/>
      <c r="QD176" s="78"/>
      <c r="QE176" s="78"/>
      <c r="QF176" s="78"/>
      <c r="QG176" s="78"/>
      <c r="QH176" s="78"/>
      <c r="QI176" s="78"/>
      <c r="QJ176" s="78"/>
      <c r="QK176" s="78"/>
      <c r="QL176" s="78"/>
      <c r="QM176" s="78"/>
      <c r="QN176" s="78"/>
      <c r="QO176" s="78"/>
      <c r="QP176" s="78"/>
      <c r="QQ176" s="78"/>
      <c r="QR176" s="78"/>
      <c r="QS176" s="78"/>
      <c r="QT176" s="78"/>
      <c r="QU176" s="78"/>
      <c r="QV176" s="78"/>
      <c r="QW176" s="78"/>
      <c r="QX176" s="78"/>
      <c r="QY176" s="78"/>
      <c r="QZ176" s="78"/>
      <c r="RA176" s="78"/>
      <c r="RB176" s="78"/>
      <c r="RC176" s="78"/>
      <c r="RD176" s="78"/>
      <c r="RE176" s="78"/>
      <c r="RF176" s="78"/>
      <c r="RG176" s="78"/>
      <c r="RH176" s="78"/>
      <c r="RI176" s="78"/>
      <c r="RJ176" s="78"/>
      <c r="RK176" s="78"/>
      <c r="RL176" s="78"/>
      <c r="RM176" s="78"/>
      <c r="RN176" s="78"/>
      <c r="RO176" s="78"/>
      <c r="RP176" s="78"/>
      <c r="RQ176" s="78"/>
      <c r="RR176" s="78"/>
      <c r="RS176" s="78"/>
      <c r="RT176" s="78"/>
      <c r="RU176" s="78"/>
      <c r="RV176" s="78"/>
      <c r="RW176" s="78"/>
      <c r="RX176" s="78"/>
      <c r="RY176" s="78"/>
      <c r="RZ176" s="78"/>
      <c r="SA176" s="78"/>
      <c r="SB176" s="78"/>
      <c r="SC176" s="78"/>
      <c r="SD176" s="78"/>
      <c r="SE176" s="78"/>
      <c r="SF176" s="78"/>
      <c r="SG176" s="78"/>
      <c r="SH176" s="78"/>
      <c r="SI176" s="78"/>
      <c r="SJ176" s="78"/>
      <c r="SK176" s="78"/>
      <c r="SL176" s="78"/>
      <c r="SM176" s="78"/>
      <c r="SN176" s="78"/>
      <c r="SO176" s="78"/>
      <c r="SP176" s="78"/>
      <c r="SQ176" s="78"/>
      <c r="SR176" s="78"/>
      <c r="SS176" s="78"/>
      <c r="ST176" s="78"/>
      <c r="SU176" s="78"/>
      <c r="SV176" s="78"/>
      <c r="SW176" s="78"/>
      <c r="SX176" s="78"/>
      <c r="SY176" s="78"/>
      <c r="SZ176" s="78"/>
      <c r="TA176" s="78"/>
      <c r="TB176" s="78"/>
      <c r="TC176" s="78"/>
      <c r="TD176" s="78"/>
      <c r="TE176" s="78"/>
      <c r="TF176" s="78"/>
      <c r="TG176" s="78"/>
      <c r="TH176" s="78"/>
      <c r="TI176" s="78"/>
      <c r="TJ176" s="78"/>
      <c r="TK176" s="78"/>
      <c r="TL176" s="78"/>
      <c r="TM176" s="78"/>
      <c r="TN176" s="78"/>
      <c r="TO176" s="78"/>
      <c r="TP176" s="78"/>
      <c r="TQ176" s="78"/>
      <c r="TR176" s="78"/>
      <c r="TS176" s="78"/>
      <c r="TT176" s="78"/>
      <c r="TU176" s="78"/>
      <c r="TV176" s="78"/>
      <c r="TW176" s="78"/>
      <c r="TX176" s="78"/>
      <c r="TY176" s="78"/>
      <c r="TZ176" s="78"/>
      <c r="UA176" s="78"/>
      <c r="UB176" s="78"/>
      <c r="UC176" s="78"/>
      <c r="UD176" s="78"/>
      <c r="UE176" s="78"/>
      <c r="UF176" s="78"/>
      <c r="UG176" s="78"/>
      <c r="UH176" s="78"/>
      <c r="UI176" s="78"/>
      <c r="UJ176" s="78"/>
      <c r="UK176" s="78"/>
      <c r="UL176" s="78"/>
      <c r="UM176" s="78"/>
      <c r="UN176" s="78"/>
      <c r="UO176" s="78"/>
      <c r="UP176" s="78"/>
      <c r="UQ176" s="78"/>
      <c r="UR176" s="78"/>
      <c r="US176" s="78"/>
      <c r="UT176" s="78"/>
      <c r="UU176" s="78"/>
      <c r="UV176" s="78"/>
      <c r="UW176" s="78"/>
      <c r="UX176" s="78"/>
      <c r="UY176" s="78"/>
      <c r="UZ176" s="78"/>
      <c r="VA176" s="78"/>
      <c r="VB176" s="78"/>
      <c r="VC176" s="78"/>
      <c r="VD176" s="78"/>
      <c r="VE176" s="78"/>
      <c r="VF176" s="78"/>
      <c r="VG176" s="78"/>
      <c r="VH176" s="78"/>
      <c r="VI176" s="78"/>
      <c r="VJ176" s="78"/>
      <c r="VK176" s="78"/>
      <c r="VL176" s="78"/>
      <c r="VM176" s="78"/>
      <c r="VN176" s="78"/>
      <c r="VO176" s="78"/>
      <c r="VP176" s="78"/>
      <c r="VQ176" s="78"/>
      <c r="VR176" s="78"/>
      <c r="VS176" s="78"/>
      <c r="VT176" s="78"/>
      <c r="VU176" s="78"/>
      <c r="VV176" s="78"/>
      <c r="VW176" s="78"/>
      <c r="VX176" s="78"/>
      <c r="VY176" s="78"/>
      <c r="VZ176" s="78"/>
      <c r="WA176" s="78"/>
      <c r="WB176" s="78"/>
      <c r="WC176" s="78"/>
      <c r="WD176" s="78"/>
      <c r="WE176" s="78"/>
      <c r="WF176" s="78"/>
      <c r="WG176" s="78"/>
      <c r="WH176" s="78"/>
      <c r="WI176" s="78"/>
      <c r="WJ176" s="78"/>
      <c r="WK176" s="78"/>
      <c r="WL176" s="78"/>
      <c r="WM176" s="78"/>
      <c r="WN176" s="78"/>
      <c r="WO176" s="78"/>
      <c r="WP176" s="78"/>
      <c r="WQ176" s="78"/>
      <c r="WR176" s="78"/>
      <c r="WS176" s="78"/>
      <c r="WT176" s="78"/>
      <c r="WU176" s="78"/>
      <c r="WV176" s="78"/>
      <c r="WW176" s="78"/>
      <c r="WX176" s="78"/>
      <c r="WY176" s="78"/>
      <c r="WZ176" s="78"/>
      <c r="XA176" s="78"/>
      <c r="XB176" s="78"/>
      <c r="XC176" s="78"/>
      <c r="XD176" s="78"/>
      <c r="XE176" s="78"/>
      <c r="XF176" s="78"/>
      <c r="XG176" s="78"/>
      <c r="XH176" s="78"/>
      <c r="XI176" s="78"/>
      <c r="XJ176" s="78"/>
      <c r="XK176" s="78"/>
      <c r="XL176" s="78"/>
      <c r="XM176" s="78"/>
      <c r="XN176" s="78"/>
      <c r="XO176" s="78"/>
      <c r="XP176" s="78"/>
      <c r="XQ176" s="78"/>
      <c r="XR176" s="78"/>
      <c r="XS176" s="78"/>
      <c r="XT176" s="78"/>
      <c r="XU176" s="78"/>
      <c r="XV176" s="78"/>
      <c r="XW176" s="78"/>
      <c r="XX176" s="78"/>
      <c r="XY176" s="78"/>
      <c r="XZ176" s="78"/>
      <c r="YA176" s="78"/>
      <c r="YB176" s="78"/>
      <c r="YC176" s="78"/>
      <c r="YD176" s="78"/>
      <c r="YE176" s="78"/>
      <c r="YF176" s="78"/>
      <c r="YG176" s="78"/>
      <c r="YH176" s="78"/>
      <c r="YI176" s="78"/>
      <c r="YJ176" s="78"/>
      <c r="YK176" s="78"/>
      <c r="YL176" s="78"/>
      <c r="YM176" s="78"/>
      <c r="YN176" s="78"/>
      <c r="YO176" s="78"/>
      <c r="YP176" s="78"/>
      <c r="YQ176" s="78"/>
      <c r="YR176" s="78"/>
      <c r="YS176" s="78"/>
      <c r="YT176" s="78"/>
      <c r="YU176" s="78"/>
      <c r="YV176" s="78"/>
      <c r="YW176" s="78"/>
      <c r="YX176" s="78"/>
      <c r="YY176" s="78"/>
      <c r="YZ176" s="78"/>
      <c r="ZA176" s="78"/>
      <c r="ZB176" s="78"/>
      <c r="ZC176" s="78"/>
      <c r="ZD176" s="78"/>
      <c r="ZE176" s="78"/>
      <c r="ZF176" s="78"/>
      <c r="ZG176" s="78"/>
      <c r="ZH176" s="78"/>
      <c r="ZI176" s="78"/>
      <c r="ZJ176" s="78"/>
      <c r="ZK176" s="78"/>
      <c r="ZL176" s="78"/>
      <c r="ZM176" s="78"/>
      <c r="ZN176" s="78"/>
      <c r="ZO176" s="78"/>
      <c r="ZP176" s="78"/>
      <c r="ZQ176" s="78"/>
      <c r="ZR176" s="78"/>
      <c r="ZS176" s="78"/>
      <c r="ZT176" s="78"/>
      <c r="ZU176" s="78"/>
      <c r="ZV176" s="78"/>
      <c r="ZW176" s="78"/>
      <c r="ZX176" s="78"/>
      <c r="ZY176" s="78"/>
      <c r="ZZ176" s="78"/>
      <c r="AAA176" s="78"/>
      <c r="AAB176" s="78"/>
      <c r="AAC176" s="78"/>
      <c r="AAD176" s="78"/>
      <c r="AAE176" s="78"/>
      <c r="AAF176" s="78"/>
      <c r="AAG176" s="78"/>
      <c r="AAH176" s="78"/>
      <c r="AAI176" s="78"/>
      <c r="AAJ176" s="78"/>
      <c r="AAK176" s="78"/>
      <c r="AAL176" s="78"/>
      <c r="AAM176" s="78"/>
      <c r="AAN176" s="78"/>
      <c r="AAO176" s="78"/>
      <c r="AAP176" s="78"/>
      <c r="AAQ176" s="78"/>
      <c r="AAR176" s="78"/>
      <c r="AAS176" s="78"/>
      <c r="AAT176" s="78"/>
      <c r="AAU176" s="78"/>
      <c r="AAV176" s="78"/>
      <c r="AAW176" s="78"/>
      <c r="AAX176" s="78"/>
      <c r="AAY176" s="78"/>
      <c r="AAZ176" s="78"/>
      <c r="ABA176" s="78"/>
      <c r="ABB176" s="78"/>
      <c r="ABC176" s="78"/>
      <c r="ABD176" s="78"/>
      <c r="ABE176" s="78"/>
      <c r="ABF176" s="78"/>
      <c r="ABG176" s="78"/>
      <c r="ABH176" s="78"/>
      <c r="ABI176" s="78"/>
      <c r="ABJ176" s="78"/>
      <c r="ABK176" s="78"/>
      <c r="ABL176" s="78"/>
      <c r="ABM176" s="78"/>
      <c r="ABN176" s="78"/>
      <c r="ABO176" s="78"/>
      <c r="ABP176" s="78"/>
      <c r="ABQ176" s="78"/>
      <c r="ABR176" s="78"/>
      <c r="ABS176" s="78"/>
      <c r="ABT176" s="78"/>
      <c r="ABU176" s="78"/>
      <c r="ABV176" s="78"/>
      <c r="ABW176" s="78"/>
      <c r="ABX176" s="78"/>
      <c r="ABY176" s="78"/>
      <c r="ABZ176" s="78"/>
      <c r="ACA176" s="78"/>
      <c r="ACB176" s="78"/>
      <c r="ACC176" s="78"/>
      <c r="ACD176" s="78"/>
      <c r="ACE176" s="78"/>
      <c r="ACF176" s="78"/>
      <c r="ACG176" s="78"/>
      <c r="ACH176" s="78"/>
      <c r="ACI176" s="78"/>
      <c r="ACJ176" s="78"/>
      <c r="ACK176" s="78"/>
      <c r="ACL176" s="78"/>
      <c r="ACM176" s="78"/>
      <c r="ACN176" s="78"/>
      <c r="ACO176" s="78"/>
      <c r="ACP176" s="78"/>
      <c r="ACQ176" s="78"/>
      <c r="ACR176" s="78"/>
      <c r="ACS176" s="78"/>
      <c r="ACT176" s="78"/>
      <c r="ACU176" s="78"/>
      <c r="ACV176" s="78"/>
      <c r="ACW176" s="78"/>
      <c r="ACX176" s="78"/>
      <c r="ACY176" s="78"/>
      <c r="ACZ176" s="78"/>
      <c r="ADA176" s="78"/>
      <c r="ADB176" s="78"/>
      <c r="ADC176" s="78"/>
      <c r="ADD176" s="78"/>
      <c r="ADE176" s="78"/>
      <c r="ADF176" s="78"/>
      <c r="ADG176" s="78"/>
      <c r="ADH176" s="78"/>
      <c r="ADI176" s="78"/>
      <c r="ADJ176" s="78"/>
      <c r="ADK176" s="78"/>
      <c r="ADL176" s="78"/>
      <c r="ADM176" s="78"/>
      <c r="ADN176" s="78"/>
      <c r="ADO176" s="78"/>
      <c r="ADP176" s="78"/>
      <c r="ADQ176" s="78"/>
      <c r="ADR176" s="78"/>
      <c r="ADS176" s="78"/>
      <c r="ADT176" s="78"/>
      <c r="ADU176" s="78"/>
      <c r="ADV176" s="78"/>
      <c r="ADW176" s="78"/>
      <c r="ADX176" s="78"/>
      <c r="ADY176" s="78"/>
      <c r="ADZ176" s="78"/>
      <c r="AEA176" s="78"/>
      <c r="AEB176" s="78"/>
      <c r="AEC176" s="78"/>
      <c r="AED176" s="78"/>
      <c r="AEE176" s="78"/>
      <c r="AEF176" s="78"/>
      <c r="AEG176" s="78"/>
      <c r="AEH176" s="78"/>
      <c r="AEI176" s="78"/>
      <c r="AEJ176" s="78"/>
      <c r="AEK176" s="78"/>
      <c r="AEL176" s="78"/>
      <c r="AEM176" s="78"/>
      <c r="AEN176" s="78"/>
      <c r="AEO176" s="78"/>
      <c r="AEP176" s="78"/>
      <c r="AEQ176" s="78"/>
      <c r="AER176" s="78"/>
      <c r="AES176" s="78"/>
      <c r="AET176" s="78"/>
      <c r="AEU176" s="78"/>
      <c r="AEV176" s="78"/>
      <c r="AEW176" s="78"/>
      <c r="AEX176" s="78"/>
      <c r="AEY176" s="78"/>
      <c r="AEZ176" s="78"/>
      <c r="AFA176" s="78"/>
      <c r="AFB176" s="78"/>
      <c r="AFC176" s="78"/>
      <c r="AFD176" s="78"/>
      <c r="AFE176" s="78"/>
      <c r="AFF176" s="78"/>
      <c r="AFG176" s="78"/>
      <c r="AFH176" s="78"/>
      <c r="AFI176" s="78"/>
      <c r="AFJ176" s="78"/>
      <c r="AFK176" s="78"/>
      <c r="AFL176" s="78"/>
      <c r="AFM176" s="78"/>
      <c r="AFN176" s="78"/>
      <c r="AFO176" s="78"/>
      <c r="AFP176" s="78"/>
      <c r="AFQ176" s="78"/>
      <c r="AFR176" s="78"/>
      <c r="AFS176" s="78"/>
      <c r="AFT176" s="78"/>
      <c r="AFU176" s="78"/>
      <c r="AFV176" s="78"/>
      <c r="AFW176" s="78"/>
      <c r="AFX176" s="78"/>
      <c r="AFY176" s="78"/>
      <c r="AFZ176" s="78"/>
      <c r="AGA176" s="78"/>
      <c r="AGB176" s="78"/>
      <c r="AGC176" s="78"/>
      <c r="AGD176" s="78"/>
      <c r="AGE176" s="78"/>
      <c r="AGF176" s="78"/>
      <c r="AGG176" s="78"/>
      <c r="AGH176" s="78"/>
      <c r="AGI176" s="78"/>
      <c r="AGJ176" s="78"/>
      <c r="AGK176" s="78"/>
      <c r="AGL176" s="78"/>
      <c r="AGM176" s="78"/>
      <c r="AGN176" s="78"/>
      <c r="AGO176" s="78"/>
      <c r="AGP176" s="78"/>
      <c r="AGQ176" s="78"/>
      <c r="AGR176" s="78"/>
      <c r="AGS176" s="78"/>
      <c r="AGT176" s="78"/>
      <c r="AGU176" s="78"/>
      <c r="AGV176" s="78"/>
      <c r="AGW176" s="78"/>
      <c r="AGX176" s="78"/>
      <c r="AGY176" s="78"/>
      <c r="AGZ176" s="78"/>
      <c r="AHA176" s="78"/>
      <c r="AHB176" s="78"/>
      <c r="AHC176" s="78"/>
      <c r="AHD176" s="78"/>
      <c r="AHE176" s="78"/>
      <c r="AHF176" s="78"/>
      <c r="AHG176" s="78"/>
      <c r="AHH176" s="78"/>
      <c r="AHI176" s="78"/>
      <c r="AHJ176" s="78"/>
      <c r="AHK176" s="78"/>
      <c r="AHL176" s="78"/>
      <c r="AHM176" s="78"/>
      <c r="AHN176" s="78"/>
      <c r="AHO176" s="78"/>
      <c r="AHP176" s="78"/>
      <c r="AHQ176" s="78"/>
      <c r="AHR176" s="78"/>
      <c r="AHS176" s="78"/>
      <c r="AHT176" s="78"/>
      <c r="AHU176" s="78"/>
      <c r="AHV176" s="78"/>
      <c r="AHW176" s="78"/>
      <c r="AHX176" s="78"/>
      <c r="AHY176" s="78"/>
      <c r="AHZ176" s="78"/>
      <c r="AIA176" s="78"/>
      <c r="AIB176" s="78"/>
      <c r="AIC176" s="78"/>
      <c r="AID176" s="78"/>
      <c r="AIE176" s="78"/>
      <c r="AIF176" s="78"/>
      <c r="AIG176" s="78"/>
      <c r="AIH176" s="78"/>
      <c r="AII176" s="78"/>
      <c r="AIJ176" s="78"/>
      <c r="AIK176" s="78"/>
      <c r="AIL176" s="78"/>
      <c r="AIM176" s="78"/>
      <c r="AIN176" s="78"/>
      <c r="AIO176" s="78"/>
      <c r="AIP176" s="78"/>
      <c r="AIQ176" s="78"/>
      <c r="AIR176" s="78"/>
      <c r="AIS176" s="78"/>
      <c r="AIT176" s="78"/>
      <c r="AIU176" s="78"/>
      <c r="AIV176" s="78"/>
      <c r="AIW176" s="78"/>
      <c r="AIX176" s="78"/>
      <c r="AIY176" s="78"/>
      <c r="AIZ176" s="78"/>
      <c r="AJA176" s="78"/>
      <c r="AJB176" s="78"/>
      <c r="AJC176" s="78"/>
      <c r="AJD176" s="78"/>
      <c r="AJE176" s="78"/>
      <c r="AJF176" s="78"/>
      <c r="AJG176" s="78"/>
      <c r="AJH176" s="78"/>
      <c r="AJI176" s="78"/>
      <c r="AJJ176" s="78"/>
      <c r="AJK176" s="78"/>
      <c r="AJL176" s="78"/>
      <c r="AJM176" s="78"/>
      <c r="AJN176" s="78"/>
      <c r="AJO176" s="78"/>
      <c r="AJP176" s="78"/>
      <c r="AJQ176" s="78"/>
      <c r="AJR176" s="78"/>
      <c r="AJS176" s="78"/>
      <c r="AJT176" s="78"/>
      <c r="AJU176" s="78"/>
      <c r="AJV176" s="78"/>
      <c r="AJW176" s="78"/>
      <c r="AJX176" s="78"/>
      <c r="AJY176" s="78"/>
      <c r="AJZ176" s="78"/>
      <c r="AKA176" s="78"/>
      <c r="AKB176" s="78"/>
      <c r="AKC176" s="78"/>
      <c r="AKD176" s="78"/>
      <c r="AKE176" s="78"/>
      <c r="AKF176" s="78"/>
      <c r="AKG176" s="78"/>
      <c r="AKH176" s="78"/>
      <c r="AKI176" s="78"/>
      <c r="AKJ176" s="78"/>
      <c r="AKK176" s="78"/>
      <c r="AKL176" s="78"/>
      <c r="AKM176" s="78"/>
      <c r="AKN176" s="78"/>
      <c r="AKO176" s="78"/>
      <c r="AKP176" s="78"/>
      <c r="AKQ176" s="78"/>
      <c r="AKR176" s="78"/>
      <c r="AKS176" s="78"/>
      <c r="AKT176" s="78"/>
      <c r="AKU176" s="78"/>
      <c r="AKV176" s="78"/>
      <c r="AKW176" s="78"/>
      <c r="AKX176" s="78"/>
      <c r="AKY176" s="78"/>
      <c r="AKZ176" s="78"/>
      <c r="ALA176" s="78"/>
      <c r="ALB176" s="78"/>
      <c r="ALC176" s="78"/>
      <c r="ALD176" s="78"/>
      <c r="ALE176" s="78"/>
      <c r="ALF176" s="78"/>
      <c r="ALG176" s="78"/>
      <c r="ALH176" s="78"/>
      <c r="ALI176" s="78"/>
      <c r="ALJ176" s="78"/>
      <c r="ALK176" s="78"/>
      <c r="ALL176" s="78"/>
      <c r="ALM176" s="78"/>
      <c r="ALN176" s="78"/>
      <c r="ALO176" s="78"/>
      <c r="ALP176" s="78"/>
      <c r="ALQ176" s="78"/>
      <c r="ALR176" s="78"/>
      <c r="ALS176" s="78"/>
      <c r="ALT176" s="78"/>
      <c r="ALU176" s="78"/>
      <c r="ALV176" s="78"/>
      <c r="ALW176" s="78"/>
      <c r="ALX176" s="78"/>
      <c r="ALY176" s="78"/>
      <c r="ALZ176" s="78"/>
      <c r="AMA176" s="78"/>
      <c r="AMB176" s="78"/>
      <c r="AMC176" s="78"/>
      <c r="AMD176" s="78"/>
      <c r="AME176" s="78"/>
      <c r="AMF176" s="78"/>
      <c r="AMG176" s="78"/>
      <c r="AMH176" s="78"/>
      <c r="AMI176" s="78"/>
      <c r="AMJ176" s="78"/>
      <c r="AMK176" s="78"/>
    </row>
    <row r="177" spans="1:1025" s="79" customFormat="1" ht="42.75" customHeight="1">
      <c r="A177" s="72">
        <v>145</v>
      </c>
      <c r="B177" s="72">
        <v>36</v>
      </c>
      <c r="C177" s="66" t="s">
        <v>128</v>
      </c>
      <c r="D177" s="66" t="s">
        <v>95</v>
      </c>
      <c r="E177" s="66" t="s">
        <v>379</v>
      </c>
      <c r="F177" s="66"/>
      <c r="G177" s="66" t="s">
        <v>944</v>
      </c>
      <c r="H177" s="197">
        <v>142.69999999999999</v>
      </c>
      <c r="I177" s="197">
        <v>123.7</v>
      </c>
      <c r="J177" s="197">
        <v>1</v>
      </c>
      <c r="K177" s="96"/>
      <c r="L177" s="132"/>
      <c r="M177" s="97"/>
      <c r="N177" s="66" t="s">
        <v>809</v>
      </c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78"/>
      <c r="EW177" s="78"/>
      <c r="EX177" s="78"/>
      <c r="EY177" s="78"/>
      <c r="EZ177" s="78"/>
      <c r="FA177" s="78"/>
      <c r="FB177" s="78"/>
      <c r="FC177" s="78"/>
      <c r="FD177" s="78"/>
      <c r="FE177" s="78"/>
      <c r="FF177" s="78"/>
      <c r="FG177" s="78"/>
      <c r="FH177" s="78"/>
      <c r="FI177" s="78"/>
      <c r="FJ177" s="78"/>
      <c r="FK177" s="78"/>
      <c r="FL177" s="78"/>
      <c r="FM177" s="78"/>
      <c r="FN177" s="78"/>
      <c r="FO177" s="78"/>
      <c r="FP177" s="78"/>
      <c r="FQ177" s="78"/>
      <c r="FR177" s="78"/>
      <c r="FS177" s="78"/>
      <c r="FT177" s="78"/>
      <c r="FU177" s="78"/>
      <c r="FV177" s="78"/>
      <c r="FW177" s="78"/>
      <c r="FX177" s="78"/>
      <c r="FY177" s="78"/>
      <c r="FZ177" s="78"/>
      <c r="GA177" s="78"/>
      <c r="GB177" s="78"/>
      <c r="GC177" s="78"/>
      <c r="GD177" s="78"/>
      <c r="GE177" s="78"/>
      <c r="GF177" s="78"/>
      <c r="GG177" s="78"/>
      <c r="GH177" s="78"/>
      <c r="GI177" s="78"/>
      <c r="GJ177" s="78"/>
      <c r="GK177" s="78"/>
      <c r="GL177" s="78"/>
      <c r="GM177" s="78"/>
      <c r="GN177" s="78"/>
      <c r="GO177" s="78"/>
      <c r="GP177" s="78"/>
      <c r="GQ177" s="78"/>
      <c r="GR177" s="78"/>
      <c r="GS177" s="78"/>
      <c r="GT177" s="78"/>
      <c r="GU177" s="78"/>
      <c r="GV177" s="78"/>
      <c r="GW177" s="78"/>
      <c r="GX177" s="78"/>
      <c r="GY177" s="78"/>
      <c r="GZ177" s="78"/>
      <c r="HA177" s="78"/>
      <c r="HB177" s="78"/>
      <c r="HC177" s="78"/>
      <c r="HD177" s="78"/>
      <c r="HE177" s="78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78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78"/>
      <c r="IK177" s="78"/>
      <c r="IL177" s="78"/>
      <c r="IM177" s="78"/>
      <c r="IN177" s="78"/>
      <c r="IO177" s="78"/>
      <c r="IP177" s="78"/>
      <c r="IQ177" s="78"/>
      <c r="IR177" s="78"/>
      <c r="IS177" s="78"/>
      <c r="IT177" s="78"/>
      <c r="IU177" s="78"/>
      <c r="IV177" s="78"/>
      <c r="IW177" s="78"/>
      <c r="IX177" s="78"/>
      <c r="IY177" s="78"/>
      <c r="IZ177" s="78"/>
      <c r="JA177" s="78"/>
      <c r="JB177" s="78"/>
      <c r="JC177" s="78"/>
      <c r="JD177" s="78"/>
      <c r="JE177" s="78"/>
      <c r="JF177" s="78"/>
      <c r="JG177" s="78"/>
      <c r="JH177" s="78"/>
      <c r="JI177" s="78"/>
      <c r="JJ177" s="78"/>
      <c r="JK177" s="78"/>
      <c r="JL177" s="78"/>
      <c r="JM177" s="78"/>
      <c r="JN177" s="78"/>
      <c r="JO177" s="78"/>
      <c r="JP177" s="78"/>
      <c r="JQ177" s="78"/>
      <c r="JR177" s="78"/>
      <c r="JS177" s="78"/>
      <c r="JT177" s="78"/>
      <c r="JU177" s="78"/>
      <c r="JV177" s="78"/>
      <c r="JW177" s="78"/>
      <c r="JX177" s="78"/>
      <c r="JY177" s="78"/>
      <c r="JZ177" s="78"/>
      <c r="KA177" s="78"/>
      <c r="KB177" s="78"/>
      <c r="KC177" s="78"/>
      <c r="KD177" s="78"/>
      <c r="KE177" s="78"/>
      <c r="KF177" s="78"/>
      <c r="KG177" s="78"/>
      <c r="KH177" s="78"/>
      <c r="KI177" s="78"/>
      <c r="KJ177" s="78"/>
      <c r="KK177" s="78"/>
      <c r="KL177" s="78"/>
      <c r="KM177" s="78"/>
      <c r="KN177" s="78"/>
      <c r="KO177" s="78"/>
      <c r="KP177" s="78"/>
      <c r="KQ177" s="78"/>
      <c r="KR177" s="78"/>
      <c r="KS177" s="78"/>
      <c r="KT177" s="78"/>
      <c r="KU177" s="78"/>
      <c r="KV177" s="78"/>
      <c r="KW177" s="78"/>
      <c r="KX177" s="78"/>
      <c r="KY177" s="78"/>
      <c r="KZ177" s="78"/>
      <c r="LA177" s="78"/>
      <c r="LB177" s="78"/>
      <c r="LC177" s="78"/>
      <c r="LD177" s="78"/>
      <c r="LE177" s="78"/>
      <c r="LF177" s="78"/>
      <c r="LG177" s="78"/>
      <c r="LH177" s="78"/>
      <c r="LI177" s="78"/>
      <c r="LJ177" s="78"/>
      <c r="LK177" s="78"/>
      <c r="LL177" s="78"/>
      <c r="LM177" s="78"/>
      <c r="LN177" s="78"/>
      <c r="LO177" s="78"/>
      <c r="LP177" s="78"/>
      <c r="LQ177" s="78"/>
      <c r="LR177" s="78"/>
      <c r="LS177" s="78"/>
      <c r="LT177" s="78"/>
      <c r="LU177" s="78"/>
      <c r="LV177" s="78"/>
      <c r="LW177" s="78"/>
      <c r="LX177" s="78"/>
      <c r="LY177" s="78"/>
      <c r="LZ177" s="78"/>
      <c r="MA177" s="78"/>
      <c r="MB177" s="78"/>
      <c r="MC177" s="78"/>
      <c r="MD177" s="78"/>
      <c r="ME177" s="78"/>
      <c r="MF177" s="78"/>
      <c r="MG177" s="78"/>
      <c r="MH177" s="78"/>
      <c r="MI177" s="78"/>
      <c r="MJ177" s="78"/>
      <c r="MK177" s="78"/>
      <c r="ML177" s="78"/>
      <c r="MM177" s="78"/>
      <c r="MN177" s="78"/>
      <c r="MO177" s="78"/>
      <c r="MP177" s="78"/>
      <c r="MQ177" s="78"/>
      <c r="MR177" s="78"/>
      <c r="MS177" s="78"/>
      <c r="MT177" s="78"/>
      <c r="MU177" s="78"/>
      <c r="MV177" s="78"/>
      <c r="MW177" s="78"/>
      <c r="MX177" s="78"/>
      <c r="MY177" s="78"/>
      <c r="MZ177" s="78"/>
      <c r="NA177" s="78"/>
      <c r="NB177" s="78"/>
      <c r="NC177" s="78"/>
      <c r="ND177" s="78"/>
      <c r="NE177" s="78"/>
      <c r="NF177" s="78"/>
      <c r="NG177" s="78"/>
      <c r="NH177" s="78"/>
      <c r="NI177" s="78"/>
      <c r="NJ177" s="78"/>
      <c r="NK177" s="78"/>
      <c r="NL177" s="78"/>
      <c r="NM177" s="78"/>
      <c r="NN177" s="78"/>
      <c r="NO177" s="78"/>
      <c r="NP177" s="78"/>
      <c r="NQ177" s="78"/>
      <c r="NR177" s="78"/>
      <c r="NS177" s="78"/>
      <c r="NT177" s="78"/>
      <c r="NU177" s="78"/>
      <c r="NV177" s="78"/>
      <c r="NW177" s="78"/>
      <c r="NX177" s="78"/>
      <c r="NY177" s="78"/>
      <c r="NZ177" s="78"/>
      <c r="OA177" s="78"/>
      <c r="OB177" s="78"/>
      <c r="OC177" s="78"/>
      <c r="OD177" s="78"/>
      <c r="OE177" s="78"/>
      <c r="OF177" s="78"/>
      <c r="OG177" s="78"/>
      <c r="OH177" s="78"/>
      <c r="OI177" s="78"/>
      <c r="OJ177" s="78"/>
      <c r="OK177" s="78"/>
      <c r="OL177" s="78"/>
      <c r="OM177" s="78"/>
      <c r="ON177" s="78"/>
      <c r="OO177" s="78"/>
      <c r="OP177" s="78"/>
      <c r="OQ177" s="78"/>
      <c r="OR177" s="78"/>
      <c r="OS177" s="78"/>
      <c r="OT177" s="78"/>
      <c r="OU177" s="78"/>
      <c r="OV177" s="78"/>
      <c r="OW177" s="78"/>
      <c r="OX177" s="78"/>
      <c r="OY177" s="78"/>
      <c r="OZ177" s="78"/>
      <c r="PA177" s="78"/>
      <c r="PB177" s="78"/>
      <c r="PC177" s="78"/>
      <c r="PD177" s="78"/>
      <c r="PE177" s="78"/>
      <c r="PF177" s="78"/>
      <c r="PG177" s="78"/>
      <c r="PH177" s="78"/>
      <c r="PI177" s="78"/>
      <c r="PJ177" s="78"/>
      <c r="PK177" s="78"/>
      <c r="PL177" s="78"/>
      <c r="PM177" s="78"/>
      <c r="PN177" s="78"/>
      <c r="PO177" s="78"/>
      <c r="PP177" s="78"/>
      <c r="PQ177" s="78"/>
      <c r="PR177" s="78"/>
      <c r="PS177" s="78"/>
      <c r="PT177" s="78"/>
      <c r="PU177" s="78"/>
      <c r="PV177" s="78"/>
      <c r="PW177" s="78"/>
      <c r="PX177" s="78"/>
      <c r="PY177" s="78"/>
      <c r="PZ177" s="78"/>
      <c r="QA177" s="78"/>
      <c r="QB177" s="78"/>
      <c r="QC177" s="78"/>
      <c r="QD177" s="78"/>
      <c r="QE177" s="78"/>
      <c r="QF177" s="78"/>
      <c r="QG177" s="78"/>
      <c r="QH177" s="78"/>
      <c r="QI177" s="78"/>
      <c r="QJ177" s="78"/>
      <c r="QK177" s="78"/>
      <c r="QL177" s="78"/>
      <c r="QM177" s="78"/>
      <c r="QN177" s="78"/>
      <c r="QO177" s="78"/>
      <c r="QP177" s="78"/>
      <c r="QQ177" s="78"/>
      <c r="QR177" s="78"/>
      <c r="QS177" s="78"/>
      <c r="QT177" s="78"/>
      <c r="QU177" s="78"/>
      <c r="QV177" s="78"/>
      <c r="QW177" s="78"/>
      <c r="QX177" s="78"/>
      <c r="QY177" s="78"/>
      <c r="QZ177" s="78"/>
      <c r="RA177" s="78"/>
      <c r="RB177" s="78"/>
      <c r="RC177" s="78"/>
      <c r="RD177" s="78"/>
      <c r="RE177" s="78"/>
      <c r="RF177" s="78"/>
      <c r="RG177" s="78"/>
      <c r="RH177" s="78"/>
      <c r="RI177" s="78"/>
      <c r="RJ177" s="78"/>
      <c r="RK177" s="78"/>
      <c r="RL177" s="78"/>
      <c r="RM177" s="78"/>
      <c r="RN177" s="78"/>
      <c r="RO177" s="78"/>
      <c r="RP177" s="78"/>
      <c r="RQ177" s="78"/>
      <c r="RR177" s="78"/>
      <c r="RS177" s="78"/>
      <c r="RT177" s="78"/>
      <c r="RU177" s="78"/>
      <c r="RV177" s="78"/>
      <c r="RW177" s="78"/>
      <c r="RX177" s="78"/>
      <c r="RY177" s="78"/>
      <c r="RZ177" s="78"/>
      <c r="SA177" s="78"/>
      <c r="SB177" s="78"/>
      <c r="SC177" s="78"/>
      <c r="SD177" s="78"/>
      <c r="SE177" s="78"/>
      <c r="SF177" s="78"/>
      <c r="SG177" s="78"/>
      <c r="SH177" s="78"/>
      <c r="SI177" s="78"/>
      <c r="SJ177" s="78"/>
      <c r="SK177" s="78"/>
      <c r="SL177" s="78"/>
      <c r="SM177" s="78"/>
      <c r="SN177" s="78"/>
      <c r="SO177" s="78"/>
      <c r="SP177" s="78"/>
      <c r="SQ177" s="78"/>
      <c r="SR177" s="78"/>
      <c r="SS177" s="78"/>
      <c r="ST177" s="78"/>
      <c r="SU177" s="78"/>
      <c r="SV177" s="78"/>
      <c r="SW177" s="78"/>
      <c r="SX177" s="78"/>
      <c r="SY177" s="78"/>
      <c r="SZ177" s="78"/>
      <c r="TA177" s="78"/>
      <c r="TB177" s="78"/>
      <c r="TC177" s="78"/>
      <c r="TD177" s="78"/>
      <c r="TE177" s="78"/>
      <c r="TF177" s="78"/>
      <c r="TG177" s="78"/>
      <c r="TH177" s="78"/>
      <c r="TI177" s="78"/>
      <c r="TJ177" s="78"/>
      <c r="TK177" s="78"/>
      <c r="TL177" s="78"/>
      <c r="TM177" s="78"/>
      <c r="TN177" s="78"/>
      <c r="TO177" s="78"/>
      <c r="TP177" s="78"/>
      <c r="TQ177" s="78"/>
      <c r="TR177" s="78"/>
      <c r="TS177" s="78"/>
      <c r="TT177" s="78"/>
      <c r="TU177" s="78"/>
      <c r="TV177" s="78"/>
      <c r="TW177" s="78"/>
      <c r="TX177" s="78"/>
      <c r="TY177" s="78"/>
      <c r="TZ177" s="78"/>
      <c r="UA177" s="78"/>
      <c r="UB177" s="78"/>
      <c r="UC177" s="78"/>
      <c r="UD177" s="78"/>
      <c r="UE177" s="78"/>
      <c r="UF177" s="78"/>
      <c r="UG177" s="78"/>
      <c r="UH177" s="78"/>
      <c r="UI177" s="78"/>
      <c r="UJ177" s="78"/>
      <c r="UK177" s="78"/>
      <c r="UL177" s="78"/>
      <c r="UM177" s="78"/>
      <c r="UN177" s="78"/>
      <c r="UO177" s="78"/>
      <c r="UP177" s="78"/>
      <c r="UQ177" s="78"/>
      <c r="UR177" s="78"/>
      <c r="US177" s="78"/>
      <c r="UT177" s="78"/>
      <c r="UU177" s="78"/>
      <c r="UV177" s="78"/>
      <c r="UW177" s="78"/>
      <c r="UX177" s="78"/>
      <c r="UY177" s="78"/>
      <c r="UZ177" s="78"/>
      <c r="VA177" s="78"/>
      <c r="VB177" s="78"/>
      <c r="VC177" s="78"/>
      <c r="VD177" s="78"/>
      <c r="VE177" s="78"/>
      <c r="VF177" s="78"/>
      <c r="VG177" s="78"/>
      <c r="VH177" s="78"/>
      <c r="VI177" s="78"/>
      <c r="VJ177" s="78"/>
      <c r="VK177" s="78"/>
      <c r="VL177" s="78"/>
      <c r="VM177" s="78"/>
      <c r="VN177" s="78"/>
      <c r="VO177" s="78"/>
      <c r="VP177" s="78"/>
      <c r="VQ177" s="78"/>
      <c r="VR177" s="78"/>
      <c r="VS177" s="78"/>
      <c r="VT177" s="78"/>
      <c r="VU177" s="78"/>
      <c r="VV177" s="78"/>
      <c r="VW177" s="78"/>
      <c r="VX177" s="78"/>
      <c r="VY177" s="78"/>
      <c r="VZ177" s="78"/>
      <c r="WA177" s="78"/>
      <c r="WB177" s="78"/>
      <c r="WC177" s="78"/>
      <c r="WD177" s="78"/>
      <c r="WE177" s="78"/>
      <c r="WF177" s="78"/>
      <c r="WG177" s="78"/>
      <c r="WH177" s="78"/>
      <c r="WI177" s="78"/>
      <c r="WJ177" s="78"/>
      <c r="WK177" s="78"/>
      <c r="WL177" s="78"/>
      <c r="WM177" s="78"/>
      <c r="WN177" s="78"/>
      <c r="WO177" s="78"/>
      <c r="WP177" s="78"/>
      <c r="WQ177" s="78"/>
      <c r="WR177" s="78"/>
      <c r="WS177" s="78"/>
      <c r="WT177" s="78"/>
      <c r="WU177" s="78"/>
      <c r="WV177" s="78"/>
      <c r="WW177" s="78"/>
      <c r="WX177" s="78"/>
      <c r="WY177" s="78"/>
      <c r="WZ177" s="78"/>
      <c r="XA177" s="78"/>
      <c r="XB177" s="78"/>
      <c r="XC177" s="78"/>
      <c r="XD177" s="78"/>
      <c r="XE177" s="78"/>
      <c r="XF177" s="78"/>
      <c r="XG177" s="78"/>
      <c r="XH177" s="78"/>
      <c r="XI177" s="78"/>
      <c r="XJ177" s="78"/>
      <c r="XK177" s="78"/>
      <c r="XL177" s="78"/>
      <c r="XM177" s="78"/>
      <c r="XN177" s="78"/>
      <c r="XO177" s="78"/>
      <c r="XP177" s="78"/>
      <c r="XQ177" s="78"/>
      <c r="XR177" s="78"/>
      <c r="XS177" s="78"/>
      <c r="XT177" s="78"/>
      <c r="XU177" s="78"/>
      <c r="XV177" s="78"/>
      <c r="XW177" s="78"/>
      <c r="XX177" s="78"/>
      <c r="XY177" s="78"/>
      <c r="XZ177" s="78"/>
      <c r="YA177" s="78"/>
      <c r="YB177" s="78"/>
      <c r="YC177" s="78"/>
      <c r="YD177" s="78"/>
      <c r="YE177" s="78"/>
      <c r="YF177" s="78"/>
      <c r="YG177" s="78"/>
      <c r="YH177" s="78"/>
      <c r="YI177" s="78"/>
      <c r="YJ177" s="78"/>
      <c r="YK177" s="78"/>
      <c r="YL177" s="78"/>
      <c r="YM177" s="78"/>
      <c r="YN177" s="78"/>
      <c r="YO177" s="78"/>
      <c r="YP177" s="78"/>
      <c r="YQ177" s="78"/>
      <c r="YR177" s="78"/>
      <c r="YS177" s="78"/>
      <c r="YT177" s="78"/>
      <c r="YU177" s="78"/>
      <c r="YV177" s="78"/>
      <c r="YW177" s="78"/>
      <c r="YX177" s="78"/>
      <c r="YY177" s="78"/>
      <c r="YZ177" s="78"/>
      <c r="ZA177" s="78"/>
      <c r="ZB177" s="78"/>
      <c r="ZC177" s="78"/>
      <c r="ZD177" s="78"/>
      <c r="ZE177" s="78"/>
      <c r="ZF177" s="78"/>
      <c r="ZG177" s="78"/>
      <c r="ZH177" s="78"/>
      <c r="ZI177" s="78"/>
      <c r="ZJ177" s="78"/>
      <c r="ZK177" s="78"/>
      <c r="ZL177" s="78"/>
      <c r="ZM177" s="78"/>
      <c r="ZN177" s="78"/>
      <c r="ZO177" s="78"/>
      <c r="ZP177" s="78"/>
      <c r="ZQ177" s="78"/>
      <c r="ZR177" s="78"/>
      <c r="ZS177" s="78"/>
      <c r="ZT177" s="78"/>
      <c r="ZU177" s="78"/>
      <c r="ZV177" s="78"/>
      <c r="ZW177" s="78"/>
      <c r="ZX177" s="78"/>
      <c r="ZY177" s="78"/>
      <c r="ZZ177" s="78"/>
      <c r="AAA177" s="78"/>
      <c r="AAB177" s="78"/>
      <c r="AAC177" s="78"/>
      <c r="AAD177" s="78"/>
      <c r="AAE177" s="78"/>
      <c r="AAF177" s="78"/>
      <c r="AAG177" s="78"/>
      <c r="AAH177" s="78"/>
      <c r="AAI177" s="78"/>
      <c r="AAJ177" s="78"/>
      <c r="AAK177" s="78"/>
      <c r="AAL177" s="78"/>
      <c r="AAM177" s="78"/>
      <c r="AAN177" s="78"/>
      <c r="AAO177" s="78"/>
      <c r="AAP177" s="78"/>
      <c r="AAQ177" s="78"/>
      <c r="AAR177" s="78"/>
      <c r="AAS177" s="78"/>
      <c r="AAT177" s="78"/>
      <c r="AAU177" s="78"/>
      <c r="AAV177" s="78"/>
      <c r="AAW177" s="78"/>
      <c r="AAX177" s="78"/>
      <c r="AAY177" s="78"/>
      <c r="AAZ177" s="78"/>
      <c r="ABA177" s="78"/>
      <c r="ABB177" s="78"/>
      <c r="ABC177" s="78"/>
      <c r="ABD177" s="78"/>
      <c r="ABE177" s="78"/>
      <c r="ABF177" s="78"/>
      <c r="ABG177" s="78"/>
      <c r="ABH177" s="78"/>
      <c r="ABI177" s="78"/>
      <c r="ABJ177" s="78"/>
      <c r="ABK177" s="78"/>
      <c r="ABL177" s="78"/>
      <c r="ABM177" s="78"/>
      <c r="ABN177" s="78"/>
      <c r="ABO177" s="78"/>
      <c r="ABP177" s="78"/>
      <c r="ABQ177" s="78"/>
      <c r="ABR177" s="78"/>
      <c r="ABS177" s="78"/>
      <c r="ABT177" s="78"/>
      <c r="ABU177" s="78"/>
      <c r="ABV177" s="78"/>
      <c r="ABW177" s="78"/>
      <c r="ABX177" s="78"/>
      <c r="ABY177" s="78"/>
      <c r="ABZ177" s="78"/>
      <c r="ACA177" s="78"/>
      <c r="ACB177" s="78"/>
      <c r="ACC177" s="78"/>
      <c r="ACD177" s="78"/>
      <c r="ACE177" s="78"/>
      <c r="ACF177" s="78"/>
      <c r="ACG177" s="78"/>
      <c r="ACH177" s="78"/>
      <c r="ACI177" s="78"/>
      <c r="ACJ177" s="78"/>
      <c r="ACK177" s="78"/>
      <c r="ACL177" s="78"/>
      <c r="ACM177" s="78"/>
      <c r="ACN177" s="78"/>
      <c r="ACO177" s="78"/>
      <c r="ACP177" s="78"/>
      <c r="ACQ177" s="78"/>
      <c r="ACR177" s="78"/>
      <c r="ACS177" s="78"/>
      <c r="ACT177" s="78"/>
      <c r="ACU177" s="78"/>
      <c r="ACV177" s="78"/>
      <c r="ACW177" s="78"/>
      <c r="ACX177" s="78"/>
      <c r="ACY177" s="78"/>
      <c r="ACZ177" s="78"/>
      <c r="ADA177" s="78"/>
      <c r="ADB177" s="78"/>
      <c r="ADC177" s="78"/>
      <c r="ADD177" s="78"/>
      <c r="ADE177" s="78"/>
      <c r="ADF177" s="78"/>
      <c r="ADG177" s="78"/>
      <c r="ADH177" s="78"/>
      <c r="ADI177" s="78"/>
      <c r="ADJ177" s="78"/>
      <c r="ADK177" s="78"/>
      <c r="ADL177" s="78"/>
      <c r="ADM177" s="78"/>
      <c r="ADN177" s="78"/>
      <c r="ADO177" s="78"/>
      <c r="ADP177" s="78"/>
      <c r="ADQ177" s="78"/>
      <c r="ADR177" s="78"/>
      <c r="ADS177" s="78"/>
      <c r="ADT177" s="78"/>
      <c r="ADU177" s="78"/>
      <c r="ADV177" s="78"/>
      <c r="ADW177" s="78"/>
      <c r="ADX177" s="78"/>
      <c r="ADY177" s="78"/>
      <c r="ADZ177" s="78"/>
      <c r="AEA177" s="78"/>
      <c r="AEB177" s="78"/>
      <c r="AEC177" s="78"/>
      <c r="AED177" s="78"/>
      <c r="AEE177" s="78"/>
      <c r="AEF177" s="78"/>
      <c r="AEG177" s="78"/>
      <c r="AEH177" s="78"/>
      <c r="AEI177" s="78"/>
      <c r="AEJ177" s="78"/>
      <c r="AEK177" s="78"/>
      <c r="AEL177" s="78"/>
      <c r="AEM177" s="78"/>
      <c r="AEN177" s="78"/>
      <c r="AEO177" s="78"/>
      <c r="AEP177" s="78"/>
      <c r="AEQ177" s="78"/>
      <c r="AER177" s="78"/>
      <c r="AES177" s="78"/>
      <c r="AET177" s="78"/>
      <c r="AEU177" s="78"/>
      <c r="AEV177" s="78"/>
      <c r="AEW177" s="78"/>
      <c r="AEX177" s="78"/>
      <c r="AEY177" s="78"/>
      <c r="AEZ177" s="78"/>
      <c r="AFA177" s="78"/>
      <c r="AFB177" s="78"/>
      <c r="AFC177" s="78"/>
      <c r="AFD177" s="78"/>
      <c r="AFE177" s="78"/>
      <c r="AFF177" s="78"/>
      <c r="AFG177" s="78"/>
      <c r="AFH177" s="78"/>
      <c r="AFI177" s="78"/>
      <c r="AFJ177" s="78"/>
      <c r="AFK177" s="78"/>
      <c r="AFL177" s="78"/>
      <c r="AFM177" s="78"/>
      <c r="AFN177" s="78"/>
      <c r="AFO177" s="78"/>
      <c r="AFP177" s="78"/>
      <c r="AFQ177" s="78"/>
      <c r="AFR177" s="78"/>
      <c r="AFS177" s="78"/>
      <c r="AFT177" s="78"/>
      <c r="AFU177" s="78"/>
      <c r="AFV177" s="78"/>
      <c r="AFW177" s="78"/>
      <c r="AFX177" s="78"/>
      <c r="AFY177" s="78"/>
      <c r="AFZ177" s="78"/>
      <c r="AGA177" s="78"/>
      <c r="AGB177" s="78"/>
      <c r="AGC177" s="78"/>
      <c r="AGD177" s="78"/>
      <c r="AGE177" s="78"/>
      <c r="AGF177" s="78"/>
      <c r="AGG177" s="78"/>
      <c r="AGH177" s="78"/>
      <c r="AGI177" s="78"/>
      <c r="AGJ177" s="78"/>
      <c r="AGK177" s="78"/>
      <c r="AGL177" s="78"/>
      <c r="AGM177" s="78"/>
      <c r="AGN177" s="78"/>
      <c r="AGO177" s="78"/>
      <c r="AGP177" s="78"/>
      <c r="AGQ177" s="78"/>
      <c r="AGR177" s="78"/>
      <c r="AGS177" s="78"/>
      <c r="AGT177" s="78"/>
      <c r="AGU177" s="78"/>
      <c r="AGV177" s="78"/>
      <c r="AGW177" s="78"/>
      <c r="AGX177" s="78"/>
      <c r="AGY177" s="78"/>
      <c r="AGZ177" s="78"/>
      <c r="AHA177" s="78"/>
      <c r="AHB177" s="78"/>
      <c r="AHC177" s="78"/>
      <c r="AHD177" s="78"/>
      <c r="AHE177" s="78"/>
      <c r="AHF177" s="78"/>
      <c r="AHG177" s="78"/>
      <c r="AHH177" s="78"/>
      <c r="AHI177" s="78"/>
      <c r="AHJ177" s="78"/>
      <c r="AHK177" s="78"/>
      <c r="AHL177" s="78"/>
      <c r="AHM177" s="78"/>
      <c r="AHN177" s="78"/>
      <c r="AHO177" s="78"/>
      <c r="AHP177" s="78"/>
      <c r="AHQ177" s="78"/>
      <c r="AHR177" s="78"/>
      <c r="AHS177" s="78"/>
      <c r="AHT177" s="78"/>
      <c r="AHU177" s="78"/>
      <c r="AHV177" s="78"/>
      <c r="AHW177" s="78"/>
      <c r="AHX177" s="78"/>
      <c r="AHY177" s="78"/>
      <c r="AHZ177" s="78"/>
      <c r="AIA177" s="78"/>
      <c r="AIB177" s="78"/>
      <c r="AIC177" s="78"/>
      <c r="AID177" s="78"/>
      <c r="AIE177" s="78"/>
      <c r="AIF177" s="78"/>
      <c r="AIG177" s="78"/>
      <c r="AIH177" s="78"/>
      <c r="AII177" s="78"/>
      <c r="AIJ177" s="78"/>
      <c r="AIK177" s="78"/>
      <c r="AIL177" s="78"/>
      <c r="AIM177" s="78"/>
      <c r="AIN177" s="78"/>
      <c r="AIO177" s="78"/>
      <c r="AIP177" s="78"/>
      <c r="AIQ177" s="78"/>
      <c r="AIR177" s="78"/>
      <c r="AIS177" s="78"/>
      <c r="AIT177" s="78"/>
      <c r="AIU177" s="78"/>
      <c r="AIV177" s="78"/>
      <c r="AIW177" s="78"/>
      <c r="AIX177" s="78"/>
      <c r="AIY177" s="78"/>
      <c r="AIZ177" s="78"/>
      <c r="AJA177" s="78"/>
      <c r="AJB177" s="78"/>
      <c r="AJC177" s="78"/>
      <c r="AJD177" s="78"/>
      <c r="AJE177" s="78"/>
      <c r="AJF177" s="78"/>
      <c r="AJG177" s="78"/>
      <c r="AJH177" s="78"/>
      <c r="AJI177" s="78"/>
      <c r="AJJ177" s="78"/>
      <c r="AJK177" s="78"/>
      <c r="AJL177" s="78"/>
      <c r="AJM177" s="78"/>
      <c r="AJN177" s="78"/>
      <c r="AJO177" s="78"/>
      <c r="AJP177" s="78"/>
      <c r="AJQ177" s="78"/>
      <c r="AJR177" s="78"/>
      <c r="AJS177" s="78"/>
      <c r="AJT177" s="78"/>
      <c r="AJU177" s="78"/>
      <c r="AJV177" s="78"/>
      <c r="AJW177" s="78"/>
      <c r="AJX177" s="78"/>
      <c r="AJY177" s="78"/>
      <c r="AJZ177" s="78"/>
      <c r="AKA177" s="78"/>
      <c r="AKB177" s="78"/>
      <c r="AKC177" s="78"/>
      <c r="AKD177" s="78"/>
      <c r="AKE177" s="78"/>
      <c r="AKF177" s="78"/>
      <c r="AKG177" s="78"/>
      <c r="AKH177" s="78"/>
      <c r="AKI177" s="78"/>
      <c r="AKJ177" s="78"/>
      <c r="AKK177" s="78"/>
      <c r="AKL177" s="78"/>
      <c r="AKM177" s="78"/>
      <c r="AKN177" s="78"/>
      <c r="AKO177" s="78"/>
      <c r="AKP177" s="78"/>
      <c r="AKQ177" s="78"/>
      <c r="AKR177" s="78"/>
      <c r="AKS177" s="78"/>
      <c r="AKT177" s="78"/>
      <c r="AKU177" s="78"/>
      <c r="AKV177" s="78"/>
      <c r="AKW177" s="78"/>
      <c r="AKX177" s="78"/>
      <c r="AKY177" s="78"/>
      <c r="AKZ177" s="78"/>
      <c r="ALA177" s="78"/>
      <c r="ALB177" s="78"/>
      <c r="ALC177" s="78"/>
      <c r="ALD177" s="78"/>
      <c r="ALE177" s="78"/>
      <c r="ALF177" s="78"/>
      <c r="ALG177" s="78"/>
      <c r="ALH177" s="78"/>
      <c r="ALI177" s="78"/>
      <c r="ALJ177" s="78"/>
      <c r="ALK177" s="78"/>
      <c r="ALL177" s="78"/>
      <c r="ALM177" s="78"/>
      <c r="ALN177" s="78"/>
      <c r="ALO177" s="78"/>
      <c r="ALP177" s="78"/>
      <c r="ALQ177" s="78"/>
      <c r="ALR177" s="78"/>
      <c r="ALS177" s="78"/>
      <c r="ALT177" s="78"/>
      <c r="ALU177" s="78"/>
      <c r="ALV177" s="78"/>
      <c r="ALW177" s="78"/>
      <c r="ALX177" s="78"/>
      <c r="ALY177" s="78"/>
      <c r="ALZ177" s="78"/>
      <c r="AMA177" s="78"/>
      <c r="AMB177" s="78"/>
      <c r="AMC177" s="78"/>
      <c r="AMD177" s="78"/>
      <c r="AME177" s="78"/>
      <c r="AMF177" s="78"/>
      <c r="AMG177" s="78"/>
      <c r="AMH177" s="78"/>
      <c r="AMI177" s="78"/>
      <c r="AMJ177" s="78"/>
      <c r="AMK177" s="78"/>
    </row>
    <row r="178" spans="1:1025" s="79" customFormat="1" ht="42.75" customHeight="1">
      <c r="A178" s="72">
        <v>146</v>
      </c>
      <c r="B178" s="72">
        <v>37</v>
      </c>
      <c r="C178" s="62" t="s">
        <v>268</v>
      </c>
      <c r="D178" s="62" t="s">
        <v>368</v>
      </c>
      <c r="E178" s="62" t="s">
        <v>945</v>
      </c>
      <c r="F178" s="62" t="s">
        <v>941</v>
      </c>
      <c r="G178" s="62" t="s">
        <v>780</v>
      </c>
      <c r="H178" s="96">
        <v>44</v>
      </c>
      <c r="I178" s="96">
        <v>44</v>
      </c>
      <c r="J178" s="200">
        <v>2</v>
      </c>
      <c r="K178" s="96"/>
      <c r="L178" s="132"/>
      <c r="M178" s="97"/>
      <c r="N178" s="62" t="s">
        <v>955</v>
      </c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  <c r="DV178" s="78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78"/>
      <c r="EW178" s="78"/>
      <c r="EX178" s="78"/>
      <c r="EY178" s="78"/>
      <c r="EZ178" s="78"/>
      <c r="FA178" s="78"/>
      <c r="FB178" s="78"/>
      <c r="FC178" s="78"/>
      <c r="FD178" s="78"/>
      <c r="FE178" s="78"/>
      <c r="FF178" s="78"/>
      <c r="FG178" s="78"/>
      <c r="FH178" s="78"/>
      <c r="FI178" s="78"/>
      <c r="FJ178" s="78"/>
      <c r="FK178" s="78"/>
      <c r="FL178" s="78"/>
      <c r="FM178" s="78"/>
      <c r="FN178" s="78"/>
      <c r="FO178" s="78"/>
      <c r="FP178" s="78"/>
      <c r="FQ178" s="78"/>
      <c r="FR178" s="78"/>
      <c r="FS178" s="78"/>
      <c r="FT178" s="78"/>
      <c r="FU178" s="78"/>
      <c r="FV178" s="78"/>
      <c r="FW178" s="78"/>
      <c r="FX178" s="78"/>
      <c r="FY178" s="78"/>
      <c r="FZ178" s="78"/>
      <c r="GA178" s="78"/>
      <c r="GB178" s="78"/>
      <c r="GC178" s="78"/>
      <c r="GD178" s="78"/>
      <c r="GE178" s="78"/>
      <c r="GF178" s="78"/>
      <c r="GG178" s="78"/>
      <c r="GH178" s="78"/>
      <c r="GI178" s="78"/>
      <c r="GJ178" s="78"/>
      <c r="GK178" s="78"/>
      <c r="GL178" s="78"/>
      <c r="GM178" s="78"/>
      <c r="GN178" s="78"/>
      <c r="GO178" s="78"/>
      <c r="GP178" s="78"/>
      <c r="GQ178" s="78"/>
      <c r="GR178" s="78"/>
      <c r="GS178" s="78"/>
      <c r="GT178" s="78"/>
      <c r="GU178" s="78"/>
      <c r="GV178" s="78"/>
      <c r="GW178" s="78"/>
      <c r="GX178" s="78"/>
      <c r="GY178" s="78"/>
      <c r="GZ178" s="78"/>
      <c r="HA178" s="78"/>
      <c r="HB178" s="78"/>
      <c r="HC178" s="78"/>
      <c r="HD178" s="78"/>
      <c r="HE178" s="78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78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78"/>
      <c r="IK178" s="78"/>
      <c r="IL178" s="78"/>
      <c r="IM178" s="78"/>
      <c r="IN178" s="78"/>
      <c r="IO178" s="78"/>
      <c r="IP178" s="78"/>
      <c r="IQ178" s="78"/>
      <c r="IR178" s="78"/>
      <c r="IS178" s="78"/>
      <c r="IT178" s="78"/>
      <c r="IU178" s="78"/>
      <c r="IV178" s="78"/>
      <c r="IW178" s="78"/>
      <c r="IX178" s="78"/>
      <c r="IY178" s="78"/>
      <c r="IZ178" s="78"/>
      <c r="JA178" s="78"/>
      <c r="JB178" s="78"/>
      <c r="JC178" s="78"/>
      <c r="JD178" s="78"/>
      <c r="JE178" s="78"/>
      <c r="JF178" s="78"/>
      <c r="JG178" s="78"/>
      <c r="JH178" s="78"/>
      <c r="JI178" s="78"/>
      <c r="JJ178" s="78"/>
      <c r="JK178" s="78"/>
      <c r="JL178" s="78"/>
      <c r="JM178" s="78"/>
      <c r="JN178" s="78"/>
      <c r="JO178" s="78"/>
      <c r="JP178" s="78"/>
      <c r="JQ178" s="78"/>
      <c r="JR178" s="78"/>
      <c r="JS178" s="78"/>
      <c r="JT178" s="78"/>
      <c r="JU178" s="78"/>
      <c r="JV178" s="78"/>
      <c r="JW178" s="78"/>
      <c r="JX178" s="78"/>
      <c r="JY178" s="78"/>
      <c r="JZ178" s="78"/>
      <c r="KA178" s="78"/>
      <c r="KB178" s="78"/>
      <c r="KC178" s="78"/>
      <c r="KD178" s="78"/>
      <c r="KE178" s="78"/>
      <c r="KF178" s="78"/>
      <c r="KG178" s="78"/>
      <c r="KH178" s="78"/>
      <c r="KI178" s="78"/>
      <c r="KJ178" s="78"/>
      <c r="KK178" s="78"/>
      <c r="KL178" s="78"/>
      <c r="KM178" s="78"/>
      <c r="KN178" s="78"/>
      <c r="KO178" s="78"/>
      <c r="KP178" s="78"/>
      <c r="KQ178" s="78"/>
      <c r="KR178" s="78"/>
      <c r="KS178" s="78"/>
      <c r="KT178" s="78"/>
      <c r="KU178" s="78"/>
      <c r="KV178" s="78"/>
      <c r="KW178" s="78"/>
      <c r="KX178" s="78"/>
      <c r="KY178" s="78"/>
      <c r="KZ178" s="78"/>
      <c r="LA178" s="78"/>
      <c r="LB178" s="78"/>
      <c r="LC178" s="78"/>
      <c r="LD178" s="78"/>
      <c r="LE178" s="78"/>
      <c r="LF178" s="78"/>
      <c r="LG178" s="78"/>
      <c r="LH178" s="78"/>
      <c r="LI178" s="78"/>
      <c r="LJ178" s="78"/>
      <c r="LK178" s="78"/>
      <c r="LL178" s="78"/>
      <c r="LM178" s="78"/>
      <c r="LN178" s="78"/>
      <c r="LO178" s="78"/>
      <c r="LP178" s="78"/>
      <c r="LQ178" s="78"/>
      <c r="LR178" s="78"/>
      <c r="LS178" s="78"/>
      <c r="LT178" s="78"/>
      <c r="LU178" s="78"/>
      <c r="LV178" s="78"/>
      <c r="LW178" s="78"/>
      <c r="LX178" s="78"/>
      <c r="LY178" s="78"/>
      <c r="LZ178" s="78"/>
      <c r="MA178" s="78"/>
      <c r="MB178" s="78"/>
      <c r="MC178" s="78"/>
      <c r="MD178" s="78"/>
      <c r="ME178" s="78"/>
      <c r="MF178" s="78"/>
      <c r="MG178" s="78"/>
      <c r="MH178" s="78"/>
      <c r="MI178" s="78"/>
      <c r="MJ178" s="78"/>
      <c r="MK178" s="78"/>
      <c r="ML178" s="78"/>
      <c r="MM178" s="78"/>
      <c r="MN178" s="78"/>
      <c r="MO178" s="78"/>
      <c r="MP178" s="78"/>
      <c r="MQ178" s="78"/>
      <c r="MR178" s="78"/>
      <c r="MS178" s="78"/>
      <c r="MT178" s="78"/>
      <c r="MU178" s="78"/>
      <c r="MV178" s="78"/>
      <c r="MW178" s="78"/>
      <c r="MX178" s="78"/>
      <c r="MY178" s="78"/>
      <c r="MZ178" s="78"/>
      <c r="NA178" s="78"/>
      <c r="NB178" s="78"/>
      <c r="NC178" s="78"/>
      <c r="ND178" s="78"/>
      <c r="NE178" s="78"/>
      <c r="NF178" s="78"/>
      <c r="NG178" s="78"/>
      <c r="NH178" s="78"/>
      <c r="NI178" s="78"/>
      <c r="NJ178" s="78"/>
      <c r="NK178" s="78"/>
      <c r="NL178" s="78"/>
      <c r="NM178" s="78"/>
      <c r="NN178" s="78"/>
      <c r="NO178" s="78"/>
      <c r="NP178" s="78"/>
      <c r="NQ178" s="78"/>
      <c r="NR178" s="78"/>
      <c r="NS178" s="78"/>
      <c r="NT178" s="78"/>
      <c r="NU178" s="78"/>
      <c r="NV178" s="78"/>
      <c r="NW178" s="78"/>
      <c r="NX178" s="78"/>
      <c r="NY178" s="78"/>
      <c r="NZ178" s="78"/>
      <c r="OA178" s="78"/>
      <c r="OB178" s="78"/>
      <c r="OC178" s="78"/>
      <c r="OD178" s="78"/>
      <c r="OE178" s="78"/>
      <c r="OF178" s="78"/>
      <c r="OG178" s="78"/>
      <c r="OH178" s="78"/>
      <c r="OI178" s="78"/>
      <c r="OJ178" s="78"/>
      <c r="OK178" s="78"/>
      <c r="OL178" s="78"/>
      <c r="OM178" s="78"/>
      <c r="ON178" s="78"/>
      <c r="OO178" s="78"/>
      <c r="OP178" s="78"/>
      <c r="OQ178" s="78"/>
      <c r="OR178" s="78"/>
      <c r="OS178" s="78"/>
      <c r="OT178" s="78"/>
      <c r="OU178" s="78"/>
      <c r="OV178" s="78"/>
      <c r="OW178" s="78"/>
      <c r="OX178" s="78"/>
      <c r="OY178" s="78"/>
      <c r="OZ178" s="78"/>
      <c r="PA178" s="78"/>
      <c r="PB178" s="78"/>
      <c r="PC178" s="78"/>
      <c r="PD178" s="78"/>
      <c r="PE178" s="78"/>
      <c r="PF178" s="78"/>
      <c r="PG178" s="78"/>
      <c r="PH178" s="78"/>
      <c r="PI178" s="78"/>
      <c r="PJ178" s="78"/>
      <c r="PK178" s="78"/>
      <c r="PL178" s="78"/>
      <c r="PM178" s="78"/>
      <c r="PN178" s="78"/>
      <c r="PO178" s="78"/>
      <c r="PP178" s="78"/>
      <c r="PQ178" s="78"/>
      <c r="PR178" s="78"/>
      <c r="PS178" s="78"/>
      <c r="PT178" s="78"/>
      <c r="PU178" s="78"/>
      <c r="PV178" s="78"/>
      <c r="PW178" s="78"/>
      <c r="PX178" s="78"/>
      <c r="PY178" s="78"/>
      <c r="PZ178" s="78"/>
      <c r="QA178" s="78"/>
      <c r="QB178" s="78"/>
      <c r="QC178" s="78"/>
      <c r="QD178" s="78"/>
      <c r="QE178" s="78"/>
      <c r="QF178" s="78"/>
      <c r="QG178" s="78"/>
      <c r="QH178" s="78"/>
      <c r="QI178" s="78"/>
      <c r="QJ178" s="78"/>
      <c r="QK178" s="78"/>
      <c r="QL178" s="78"/>
      <c r="QM178" s="78"/>
      <c r="QN178" s="78"/>
      <c r="QO178" s="78"/>
      <c r="QP178" s="78"/>
      <c r="QQ178" s="78"/>
      <c r="QR178" s="78"/>
      <c r="QS178" s="78"/>
      <c r="QT178" s="78"/>
      <c r="QU178" s="78"/>
      <c r="QV178" s="78"/>
      <c r="QW178" s="78"/>
      <c r="QX178" s="78"/>
      <c r="QY178" s="78"/>
      <c r="QZ178" s="78"/>
      <c r="RA178" s="78"/>
      <c r="RB178" s="78"/>
      <c r="RC178" s="78"/>
      <c r="RD178" s="78"/>
      <c r="RE178" s="78"/>
      <c r="RF178" s="78"/>
      <c r="RG178" s="78"/>
      <c r="RH178" s="78"/>
      <c r="RI178" s="78"/>
      <c r="RJ178" s="78"/>
      <c r="RK178" s="78"/>
      <c r="RL178" s="78"/>
      <c r="RM178" s="78"/>
      <c r="RN178" s="78"/>
      <c r="RO178" s="78"/>
      <c r="RP178" s="78"/>
      <c r="RQ178" s="78"/>
      <c r="RR178" s="78"/>
      <c r="RS178" s="78"/>
      <c r="RT178" s="78"/>
      <c r="RU178" s="78"/>
      <c r="RV178" s="78"/>
      <c r="RW178" s="78"/>
      <c r="RX178" s="78"/>
      <c r="RY178" s="78"/>
      <c r="RZ178" s="78"/>
      <c r="SA178" s="78"/>
      <c r="SB178" s="78"/>
      <c r="SC178" s="78"/>
      <c r="SD178" s="78"/>
      <c r="SE178" s="78"/>
      <c r="SF178" s="78"/>
      <c r="SG178" s="78"/>
      <c r="SH178" s="78"/>
      <c r="SI178" s="78"/>
      <c r="SJ178" s="78"/>
      <c r="SK178" s="78"/>
      <c r="SL178" s="78"/>
      <c r="SM178" s="78"/>
      <c r="SN178" s="78"/>
      <c r="SO178" s="78"/>
      <c r="SP178" s="78"/>
      <c r="SQ178" s="78"/>
      <c r="SR178" s="78"/>
      <c r="SS178" s="78"/>
      <c r="ST178" s="78"/>
      <c r="SU178" s="78"/>
      <c r="SV178" s="78"/>
      <c r="SW178" s="78"/>
      <c r="SX178" s="78"/>
      <c r="SY178" s="78"/>
      <c r="SZ178" s="78"/>
      <c r="TA178" s="78"/>
      <c r="TB178" s="78"/>
      <c r="TC178" s="78"/>
      <c r="TD178" s="78"/>
      <c r="TE178" s="78"/>
      <c r="TF178" s="78"/>
      <c r="TG178" s="78"/>
      <c r="TH178" s="78"/>
      <c r="TI178" s="78"/>
      <c r="TJ178" s="78"/>
      <c r="TK178" s="78"/>
      <c r="TL178" s="78"/>
      <c r="TM178" s="78"/>
      <c r="TN178" s="78"/>
      <c r="TO178" s="78"/>
      <c r="TP178" s="78"/>
      <c r="TQ178" s="78"/>
      <c r="TR178" s="78"/>
      <c r="TS178" s="78"/>
      <c r="TT178" s="78"/>
      <c r="TU178" s="78"/>
      <c r="TV178" s="78"/>
      <c r="TW178" s="78"/>
      <c r="TX178" s="78"/>
      <c r="TY178" s="78"/>
      <c r="TZ178" s="78"/>
      <c r="UA178" s="78"/>
      <c r="UB178" s="78"/>
      <c r="UC178" s="78"/>
      <c r="UD178" s="78"/>
      <c r="UE178" s="78"/>
      <c r="UF178" s="78"/>
      <c r="UG178" s="78"/>
      <c r="UH178" s="78"/>
      <c r="UI178" s="78"/>
      <c r="UJ178" s="78"/>
      <c r="UK178" s="78"/>
      <c r="UL178" s="78"/>
      <c r="UM178" s="78"/>
      <c r="UN178" s="78"/>
      <c r="UO178" s="78"/>
      <c r="UP178" s="78"/>
      <c r="UQ178" s="78"/>
      <c r="UR178" s="78"/>
      <c r="US178" s="78"/>
      <c r="UT178" s="78"/>
      <c r="UU178" s="78"/>
      <c r="UV178" s="78"/>
      <c r="UW178" s="78"/>
      <c r="UX178" s="78"/>
      <c r="UY178" s="78"/>
      <c r="UZ178" s="78"/>
      <c r="VA178" s="78"/>
      <c r="VB178" s="78"/>
      <c r="VC178" s="78"/>
      <c r="VD178" s="78"/>
      <c r="VE178" s="78"/>
      <c r="VF178" s="78"/>
      <c r="VG178" s="78"/>
      <c r="VH178" s="78"/>
      <c r="VI178" s="78"/>
      <c r="VJ178" s="78"/>
      <c r="VK178" s="78"/>
      <c r="VL178" s="78"/>
      <c r="VM178" s="78"/>
      <c r="VN178" s="78"/>
      <c r="VO178" s="78"/>
      <c r="VP178" s="78"/>
      <c r="VQ178" s="78"/>
      <c r="VR178" s="78"/>
      <c r="VS178" s="78"/>
      <c r="VT178" s="78"/>
      <c r="VU178" s="78"/>
      <c r="VV178" s="78"/>
      <c r="VW178" s="78"/>
      <c r="VX178" s="78"/>
      <c r="VY178" s="78"/>
      <c r="VZ178" s="78"/>
      <c r="WA178" s="78"/>
      <c r="WB178" s="78"/>
      <c r="WC178" s="78"/>
      <c r="WD178" s="78"/>
      <c r="WE178" s="78"/>
      <c r="WF178" s="78"/>
      <c r="WG178" s="78"/>
      <c r="WH178" s="78"/>
      <c r="WI178" s="78"/>
      <c r="WJ178" s="78"/>
      <c r="WK178" s="78"/>
      <c r="WL178" s="78"/>
      <c r="WM178" s="78"/>
      <c r="WN178" s="78"/>
      <c r="WO178" s="78"/>
      <c r="WP178" s="78"/>
      <c r="WQ178" s="78"/>
      <c r="WR178" s="78"/>
      <c r="WS178" s="78"/>
      <c r="WT178" s="78"/>
      <c r="WU178" s="78"/>
      <c r="WV178" s="78"/>
      <c r="WW178" s="78"/>
      <c r="WX178" s="78"/>
      <c r="WY178" s="78"/>
      <c r="WZ178" s="78"/>
      <c r="XA178" s="78"/>
      <c r="XB178" s="78"/>
      <c r="XC178" s="78"/>
      <c r="XD178" s="78"/>
      <c r="XE178" s="78"/>
      <c r="XF178" s="78"/>
      <c r="XG178" s="78"/>
      <c r="XH178" s="78"/>
      <c r="XI178" s="78"/>
      <c r="XJ178" s="78"/>
      <c r="XK178" s="78"/>
      <c r="XL178" s="78"/>
      <c r="XM178" s="78"/>
      <c r="XN178" s="78"/>
      <c r="XO178" s="78"/>
      <c r="XP178" s="78"/>
      <c r="XQ178" s="78"/>
      <c r="XR178" s="78"/>
      <c r="XS178" s="78"/>
      <c r="XT178" s="78"/>
      <c r="XU178" s="78"/>
      <c r="XV178" s="78"/>
      <c r="XW178" s="78"/>
      <c r="XX178" s="78"/>
      <c r="XY178" s="78"/>
      <c r="XZ178" s="78"/>
      <c r="YA178" s="78"/>
      <c r="YB178" s="78"/>
      <c r="YC178" s="78"/>
      <c r="YD178" s="78"/>
      <c r="YE178" s="78"/>
      <c r="YF178" s="78"/>
      <c r="YG178" s="78"/>
      <c r="YH178" s="78"/>
      <c r="YI178" s="78"/>
      <c r="YJ178" s="78"/>
      <c r="YK178" s="78"/>
      <c r="YL178" s="78"/>
      <c r="YM178" s="78"/>
      <c r="YN178" s="78"/>
      <c r="YO178" s="78"/>
      <c r="YP178" s="78"/>
      <c r="YQ178" s="78"/>
      <c r="YR178" s="78"/>
      <c r="YS178" s="78"/>
      <c r="YT178" s="78"/>
      <c r="YU178" s="78"/>
      <c r="YV178" s="78"/>
      <c r="YW178" s="78"/>
      <c r="YX178" s="78"/>
      <c r="YY178" s="78"/>
      <c r="YZ178" s="78"/>
      <c r="ZA178" s="78"/>
      <c r="ZB178" s="78"/>
      <c r="ZC178" s="78"/>
      <c r="ZD178" s="78"/>
      <c r="ZE178" s="78"/>
      <c r="ZF178" s="78"/>
      <c r="ZG178" s="78"/>
      <c r="ZH178" s="78"/>
      <c r="ZI178" s="78"/>
      <c r="ZJ178" s="78"/>
      <c r="ZK178" s="78"/>
      <c r="ZL178" s="78"/>
      <c r="ZM178" s="78"/>
      <c r="ZN178" s="78"/>
      <c r="ZO178" s="78"/>
      <c r="ZP178" s="78"/>
      <c r="ZQ178" s="78"/>
      <c r="ZR178" s="78"/>
      <c r="ZS178" s="78"/>
      <c r="ZT178" s="78"/>
      <c r="ZU178" s="78"/>
      <c r="ZV178" s="78"/>
      <c r="ZW178" s="78"/>
      <c r="ZX178" s="78"/>
      <c r="ZY178" s="78"/>
      <c r="ZZ178" s="78"/>
      <c r="AAA178" s="78"/>
      <c r="AAB178" s="78"/>
      <c r="AAC178" s="78"/>
      <c r="AAD178" s="78"/>
      <c r="AAE178" s="78"/>
      <c r="AAF178" s="78"/>
      <c r="AAG178" s="78"/>
      <c r="AAH178" s="78"/>
      <c r="AAI178" s="78"/>
      <c r="AAJ178" s="78"/>
      <c r="AAK178" s="78"/>
      <c r="AAL178" s="78"/>
      <c r="AAM178" s="78"/>
      <c r="AAN178" s="78"/>
      <c r="AAO178" s="78"/>
      <c r="AAP178" s="78"/>
      <c r="AAQ178" s="78"/>
      <c r="AAR178" s="78"/>
      <c r="AAS178" s="78"/>
      <c r="AAT178" s="78"/>
      <c r="AAU178" s="78"/>
      <c r="AAV178" s="78"/>
      <c r="AAW178" s="78"/>
      <c r="AAX178" s="78"/>
      <c r="AAY178" s="78"/>
      <c r="AAZ178" s="78"/>
      <c r="ABA178" s="78"/>
      <c r="ABB178" s="78"/>
      <c r="ABC178" s="78"/>
      <c r="ABD178" s="78"/>
      <c r="ABE178" s="78"/>
      <c r="ABF178" s="78"/>
      <c r="ABG178" s="78"/>
      <c r="ABH178" s="78"/>
      <c r="ABI178" s="78"/>
      <c r="ABJ178" s="78"/>
      <c r="ABK178" s="78"/>
      <c r="ABL178" s="78"/>
      <c r="ABM178" s="78"/>
      <c r="ABN178" s="78"/>
      <c r="ABO178" s="78"/>
      <c r="ABP178" s="78"/>
      <c r="ABQ178" s="78"/>
      <c r="ABR178" s="78"/>
      <c r="ABS178" s="78"/>
      <c r="ABT178" s="78"/>
      <c r="ABU178" s="78"/>
      <c r="ABV178" s="78"/>
      <c r="ABW178" s="78"/>
      <c r="ABX178" s="78"/>
      <c r="ABY178" s="78"/>
      <c r="ABZ178" s="78"/>
      <c r="ACA178" s="78"/>
      <c r="ACB178" s="78"/>
      <c r="ACC178" s="78"/>
      <c r="ACD178" s="78"/>
      <c r="ACE178" s="78"/>
      <c r="ACF178" s="78"/>
      <c r="ACG178" s="78"/>
      <c r="ACH178" s="78"/>
      <c r="ACI178" s="78"/>
      <c r="ACJ178" s="78"/>
      <c r="ACK178" s="78"/>
      <c r="ACL178" s="78"/>
      <c r="ACM178" s="78"/>
      <c r="ACN178" s="78"/>
      <c r="ACO178" s="78"/>
      <c r="ACP178" s="78"/>
      <c r="ACQ178" s="78"/>
      <c r="ACR178" s="78"/>
      <c r="ACS178" s="78"/>
      <c r="ACT178" s="78"/>
      <c r="ACU178" s="78"/>
      <c r="ACV178" s="78"/>
      <c r="ACW178" s="78"/>
      <c r="ACX178" s="78"/>
      <c r="ACY178" s="78"/>
      <c r="ACZ178" s="78"/>
      <c r="ADA178" s="78"/>
      <c r="ADB178" s="78"/>
      <c r="ADC178" s="78"/>
      <c r="ADD178" s="78"/>
      <c r="ADE178" s="78"/>
      <c r="ADF178" s="78"/>
      <c r="ADG178" s="78"/>
      <c r="ADH178" s="78"/>
      <c r="ADI178" s="78"/>
      <c r="ADJ178" s="78"/>
      <c r="ADK178" s="78"/>
      <c r="ADL178" s="78"/>
      <c r="ADM178" s="78"/>
      <c r="ADN178" s="78"/>
      <c r="ADO178" s="78"/>
      <c r="ADP178" s="78"/>
      <c r="ADQ178" s="78"/>
      <c r="ADR178" s="78"/>
      <c r="ADS178" s="78"/>
      <c r="ADT178" s="78"/>
      <c r="ADU178" s="78"/>
      <c r="ADV178" s="78"/>
      <c r="ADW178" s="78"/>
      <c r="ADX178" s="78"/>
      <c r="ADY178" s="78"/>
      <c r="ADZ178" s="78"/>
      <c r="AEA178" s="78"/>
      <c r="AEB178" s="78"/>
      <c r="AEC178" s="78"/>
      <c r="AED178" s="78"/>
      <c r="AEE178" s="78"/>
      <c r="AEF178" s="78"/>
      <c r="AEG178" s="78"/>
      <c r="AEH178" s="78"/>
      <c r="AEI178" s="78"/>
      <c r="AEJ178" s="78"/>
      <c r="AEK178" s="78"/>
      <c r="AEL178" s="78"/>
      <c r="AEM178" s="78"/>
      <c r="AEN178" s="78"/>
      <c r="AEO178" s="78"/>
      <c r="AEP178" s="78"/>
      <c r="AEQ178" s="78"/>
      <c r="AER178" s="78"/>
      <c r="AES178" s="78"/>
      <c r="AET178" s="78"/>
      <c r="AEU178" s="78"/>
      <c r="AEV178" s="78"/>
      <c r="AEW178" s="78"/>
      <c r="AEX178" s="78"/>
      <c r="AEY178" s="78"/>
      <c r="AEZ178" s="78"/>
      <c r="AFA178" s="78"/>
      <c r="AFB178" s="78"/>
      <c r="AFC178" s="78"/>
      <c r="AFD178" s="78"/>
      <c r="AFE178" s="78"/>
      <c r="AFF178" s="78"/>
      <c r="AFG178" s="78"/>
      <c r="AFH178" s="78"/>
      <c r="AFI178" s="78"/>
      <c r="AFJ178" s="78"/>
      <c r="AFK178" s="78"/>
      <c r="AFL178" s="78"/>
      <c r="AFM178" s="78"/>
      <c r="AFN178" s="78"/>
      <c r="AFO178" s="78"/>
      <c r="AFP178" s="78"/>
      <c r="AFQ178" s="78"/>
      <c r="AFR178" s="78"/>
      <c r="AFS178" s="78"/>
      <c r="AFT178" s="78"/>
      <c r="AFU178" s="78"/>
      <c r="AFV178" s="78"/>
      <c r="AFW178" s="78"/>
      <c r="AFX178" s="78"/>
      <c r="AFY178" s="78"/>
      <c r="AFZ178" s="78"/>
      <c r="AGA178" s="78"/>
      <c r="AGB178" s="78"/>
      <c r="AGC178" s="78"/>
      <c r="AGD178" s="78"/>
      <c r="AGE178" s="78"/>
      <c r="AGF178" s="78"/>
      <c r="AGG178" s="78"/>
      <c r="AGH178" s="78"/>
      <c r="AGI178" s="78"/>
      <c r="AGJ178" s="78"/>
      <c r="AGK178" s="78"/>
      <c r="AGL178" s="78"/>
      <c r="AGM178" s="78"/>
      <c r="AGN178" s="78"/>
      <c r="AGO178" s="78"/>
      <c r="AGP178" s="78"/>
      <c r="AGQ178" s="78"/>
      <c r="AGR178" s="78"/>
      <c r="AGS178" s="78"/>
      <c r="AGT178" s="78"/>
      <c r="AGU178" s="78"/>
      <c r="AGV178" s="78"/>
      <c r="AGW178" s="78"/>
      <c r="AGX178" s="78"/>
      <c r="AGY178" s="78"/>
      <c r="AGZ178" s="78"/>
      <c r="AHA178" s="78"/>
      <c r="AHB178" s="78"/>
      <c r="AHC178" s="78"/>
      <c r="AHD178" s="78"/>
      <c r="AHE178" s="78"/>
      <c r="AHF178" s="78"/>
      <c r="AHG178" s="78"/>
      <c r="AHH178" s="78"/>
      <c r="AHI178" s="78"/>
      <c r="AHJ178" s="78"/>
      <c r="AHK178" s="78"/>
      <c r="AHL178" s="78"/>
      <c r="AHM178" s="78"/>
      <c r="AHN178" s="78"/>
      <c r="AHO178" s="78"/>
      <c r="AHP178" s="78"/>
      <c r="AHQ178" s="78"/>
      <c r="AHR178" s="78"/>
      <c r="AHS178" s="78"/>
      <c r="AHT178" s="78"/>
      <c r="AHU178" s="78"/>
      <c r="AHV178" s="78"/>
      <c r="AHW178" s="78"/>
      <c r="AHX178" s="78"/>
      <c r="AHY178" s="78"/>
      <c r="AHZ178" s="78"/>
      <c r="AIA178" s="78"/>
      <c r="AIB178" s="78"/>
      <c r="AIC178" s="78"/>
      <c r="AID178" s="78"/>
      <c r="AIE178" s="78"/>
      <c r="AIF178" s="78"/>
      <c r="AIG178" s="78"/>
      <c r="AIH178" s="78"/>
      <c r="AII178" s="78"/>
      <c r="AIJ178" s="78"/>
      <c r="AIK178" s="78"/>
      <c r="AIL178" s="78"/>
      <c r="AIM178" s="78"/>
      <c r="AIN178" s="78"/>
      <c r="AIO178" s="78"/>
      <c r="AIP178" s="78"/>
      <c r="AIQ178" s="78"/>
      <c r="AIR178" s="78"/>
      <c r="AIS178" s="78"/>
      <c r="AIT178" s="78"/>
      <c r="AIU178" s="78"/>
      <c r="AIV178" s="78"/>
      <c r="AIW178" s="78"/>
      <c r="AIX178" s="78"/>
      <c r="AIY178" s="78"/>
      <c r="AIZ178" s="78"/>
      <c r="AJA178" s="78"/>
      <c r="AJB178" s="78"/>
      <c r="AJC178" s="78"/>
      <c r="AJD178" s="78"/>
      <c r="AJE178" s="78"/>
      <c r="AJF178" s="78"/>
      <c r="AJG178" s="78"/>
      <c r="AJH178" s="78"/>
      <c r="AJI178" s="78"/>
      <c r="AJJ178" s="78"/>
      <c r="AJK178" s="78"/>
      <c r="AJL178" s="78"/>
      <c r="AJM178" s="78"/>
      <c r="AJN178" s="78"/>
      <c r="AJO178" s="78"/>
      <c r="AJP178" s="78"/>
      <c r="AJQ178" s="78"/>
      <c r="AJR178" s="78"/>
      <c r="AJS178" s="78"/>
      <c r="AJT178" s="78"/>
      <c r="AJU178" s="78"/>
      <c r="AJV178" s="78"/>
      <c r="AJW178" s="78"/>
      <c r="AJX178" s="78"/>
      <c r="AJY178" s="78"/>
      <c r="AJZ178" s="78"/>
      <c r="AKA178" s="78"/>
      <c r="AKB178" s="78"/>
      <c r="AKC178" s="78"/>
      <c r="AKD178" s="78"/>
      <c r="AKE178" s="78"/>
      <c r="AKF178" s="78"/>
      <c r="AKG178" s="78"/>
      <c r="AKH178" s="78"/>
      <c r="AKI178" s="78"/>
      <c r="AKJ178" s="78"/>
      <c r="AKK178" s="78"/>
      <c r="AKL178" s="78"/>
      <c r="AKM178" s="78"/>
      <c r="AKN178" s="78"/>
      <c r="AKO178" s="78"/>
      <c r="AKP178" s="78"/>
      <c r="AKQ178" s="78"/>
      <c r="AKR178" s="78"/>
      <c r="AKS178" s="78"/>
      <c r="AKT178" s="78"/>
      <c r="AKU178" s="78"/>
      <c r="AKV178" s="78"/>
      <c r="AKW178" s="78"/>
      <c r="AKX178" s="78"/>
      <c r="AKY178" s="78"/>
      <c r="AKZ178" s="78"/>
      <c r="ALA178" s="78"/>
      <c r="ALB178" s="78"/>
      <c r="ALC178" s="78"/>
      <c r="ALD178" s="78"/>
      <c r="ALE178" s="78"/>
      <c r="ALF178" s="78"/>
      <c r="ALG178" s="78"/>
      <c r="ALH178" s="78"/>
      <c r="ALI178" s="78"/>
      <c r="ALJ178" s="78"/>
      <c r="ALK178" s="78"/>
      <c r="ALL178" s="78"/>
      <c r="ALM178" s="78"/>
      <c r="ALN178" s="78"/>
      <c r="ALO178" s="78"/>
      <c r="ALP178" s="78"/>
      <c r="ALQ178" s="78"/>
      <c r="ALR178" s="78"/>
      <c r="ALS178" s="78"/>
      <c r="ALT178" s="78"/>
      <c r="ALU178" s="78"/>
      <c r="ALV178" s="78"/>
      <c r="ALW178" s="78"/>
      <c r="ALX178" s="78"/>
      <c r="ALY178" s="78"/>
      <c r="ALZ178" s="78"/>
      <c r="AMA178" s="78"/>
      <c r="AMB178" s="78"/>
      <c r="AMC178" s="78"/>
      <c r="AMD178" s="78"/>
      <c r="AME178" s="78"/>
      <c r="AMF178" s="78"/>
      <c r="AMG178" s="78"/>
      <c r="AMH178" s="78"/>
      <c r="AMI178" s="78"/>
      <c r="AMJ178" s="78"/>
      <c r="AMK178" s="78"/>
    </row>
    <row r="179" spans="1:1025" s="79" customFormat="1" ht="42.75" customHeight="1">
      <c r="A179" s="72">
        <v>147</v>
      </c>
      <c r="B179" s="72">
        <v>38</v>
      </c>
      <c r="C179" s="62" t="s">
        <v>946</v>
      </c>
      <c r="D179" s="62" t="s">
        <v>368</v>
      </c>
      <c r="E179" s="62" t="s">
        <v>258</v>
      </c>
      <c r="F179" s="62"/>
      <c r="G179" s="62" t="s">
        <v>780</v>
      </c>
      <c r="H179" s="96">
        <v>34</v>
      </c>
      <c r="I179" s="96">
        <v>34</v>
      </c>
      <c r="J179" s="200">
        <v>1</v>
      </c>
      <c r="K179" s="96"/>
      <c r="L179" s="132"/>
      <c r="M179" s="97"/>
      <c r="N179" s="62" t="s">
        <v>956</v>
      </c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  <c r="DV179" s="78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78"/>
      <c r="EW179" s="78"/>
      <c r="EX179" s="78"/>
      <c r="EY179" s="78"/>
      <c r="EZ179" s="78"/>
      <c r="FA179" s="78"/>
      <c r="FB179" s="78"/>
      <c r="FC179" s="78"/>
      <c r="FD179" s="78"/>
      <c r="FE179" s="78"/>
      <c r="FF179" s="78"/>
      <c r="FG179" s="78"/>
      <c r="FH179" s="78"/>
      <c r="FI179" s="78"/>
      <c r="FJ179" s="78"/>
      <c r="FK179" s="78"/>
      <c r="FL179" s="78"/>
      <c r="FM179" s="78"/>
      <c r="FN179" s="78"/>
      <c r="FO179" s="78"/>
      <c r="FP179" s="78"/>
      <c r="FQ179" s="78"/>
      <c r="FR179" s="78"/>
      <c r="FS179" s="78"/>
      <c r="FT179" s="78"/>
      <c r="FU179" s="78"/>
      <c r="FV179" s="78"/>
      <c r="FW179" s="78"/>
      <c r="FX179" s="78"/>
      <c r="FY179" s="78"/>
      <c r="FZ179" s="78"/>
      <c r="GA179" s="78"/>
      <c r="GB179" s="78"/>
      <c r="GC179" s="78"/>
      <c r="GD179" s="78"/>
      <c r="GE179" s="78"/>
      <c r="GF179" s="78"/>
      <c r="GG179" s="78"/>
      <c r="GH179" s="78"/>
      <c r="GI179" s="78"/>
      <c r="GJ179" s="78"/>
      <c r="GK179" s="78"/>
      <c r="GL179" s="78"/>
      <c r="GM179" s="78"/>
      <c r="GN179" s="78"/>
      <c r="GO179" s="78"/>
      <c r="GP179" s="78"/>
      <c r="GQ179" s="78"/>
      <c r="GR179" s="78"/>
      <c r="GS179" s="78"/>
      <c r="GT179" s="78"/>
      <c r="GU179" s="78"/>
      <c r="GV179" s="78"/>
      <c r="GW179" s="78"/>
      <c r="GX179" s="78"/>
      <c r="GY179" s="78"/>
      <c r="GZ179" s="78"/>
      <c r="HA179" s="78"/>
      <c r="HB179" s="78"/>
      <c r="HC179" s="78"/>
      <c r="HD179" s="78"/>
      <c r="HE179" s="78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78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78"/>
      <c r="IK179" s="78"/>
      <c r="IL179" s="78"/>
      <c r="IM179" s="78"/>
      <c r="IN179" s="78"/>
      <c r="IO179" s="78"/>
      <c r="IP179" s="78"/>
      <c r="IQ179" s="78"/>
      <c r="IR179" s="78"/>
      <c r="IS179" s="78"/>
      <c r="IT179" s="78"/>
      <c r="IU179" s="78"/>
      <c r="IV179" s="78"/>
      <c r="IW179" s="78"/>
      <c r="IX179" s="78"/>
      <c r="IY179" s="78"/>
      <c r="IZ179" s="78"/>
      <c r="JA179" s="78"/>
      <c r="JB179" s="78"/>
      <c r="JC179" s="78"/>
      <c r="JD179" s="78"/>
      <c r="JE179" s="78"/>
      <c r="JF179" s="78"/>
      <c r="JG179" s="78"/>
      <c r="JH179" s="78"/>
      <c r="JI179" s="78"/>
      <c r="JJ179" s="78"/>
      <c r="JK179" s="78"/>
      <c r="JL179" s="78"/>
      <c r="JM179" s="78"/>
      <c r="JN179" s="78"/>
      <c r="JO179" s="78"/>
      <c r="JP179" s="78"/>
      <c r="JQ179" s="78"/>
      <c r="JR179" s="78"/>
      <c r="JS179" s="78"/>
      <c r="JT179" s="78"/>
      <c r="JU179" s="78"/>
      <c r="JV179" s="78"/>
      <c r="JW179" s="78"/>
      <c r="JX179" s="78"/>
      <c r="JY179" s="78"/>
      <c r="JZ179" s="78"/>
      <c r="KA179" s="78"/>
      <c r="KB179" s="78"/>
      <c r="KC179" s="78"/>
      <c r="KD179" s="78"/>
      <c r="KE179" s="78"/>
      <c r="KF179" s="78"/>
      <c r="KG179" s="78"/>
      <c r="KH179" s="78"/>
      <c r="KI179" s="78"/>
      <c r="KJ179" s="78"/>
      <c r="KK179" s="78"/>
      <c r="KL179" s="78"/>
      <c r="KM179" s="78"/>
      <c r="KN179" s="78"/>
      <c r="KO179" s="78"/>
      <c r="KP179" s="78"/>
      <c r="KQ179" s="78"/>
      <c r="KR179" s="78"/>
      <c r="KS179" s="78"/>
      <c r="KT179" s="78"/>
      <c r="KU179" s="78"/>
      <c r="KV179" s="78"/>
      <c r="KW179" s="78"/>
      <c r="KX179" s="78"/>
      <c r="KY179" s="78"/>
      <c r="KZ179" s="78"/>
      <c r="LA179" s="78"/>
      <c r="LB179" s="78"/>
      <c r="LC179" s="78"/>
      <c r="LD179" s="78"/>
      <c r="LE179" s="78"/>
      <c r="LF179" s="78"/>
      <c r="LG179" s="78"/>
      <c r="LH179" s="78"/>
      <c r="LI179" s="78"/>
      <c r="LJ179" s="78"/>
      <c r="LK179" s="78"/>
      <c r="LL179" s="78"/>
      <c r="LM179" s="78"/>
      <c r="LN179" s="78"/>
      <c r="LO179" s="78"/>
      <c r="LP179" s="78"/>
      <c r="LQ179" s="78"/>
      <c r="LR179" s="78"/>
      <c r="LS179" s="78"/>
      <c r="LT179" s="78"/>
      <c r="LU179" s="78"/>
      <c r="LV179" s="78"/>
      <c r="LW179" s="78"/>
      <c r="LX179" s="78"/>
      <c r="LY179" s="78"/>
      <c r="LZ179" s="78"/>
      <c r="MA179" s="78"/>
      <c r="MB179" s="78"/>
      <c r="MC179" s="78"/>
      <c r="MD179" s="78"/>
      <c r="ME179" s="78"/>
      <c r="MF179" s="78"/>
      <c r="MG179" s="78"/>
      <c r="MH179" s="78"/>
      <c r="MI179" s="78"/>
      <c r="MJ179" s="78"/>
      <c r="MK179" s="78"/>
      <c r="ML179" s="78"/>
      <c r="MM179" s="78"/>
      <c r="MN179" s="78"/>
      <c r="MO179" s="78"/>
      <c r="MP179" s="78"/>
      <c r="MQ179" s="78"/>
      <c r="MR179" s="78"/>
      <c r="MS179" s="78"/>
      <c r="MT179" s="78"/>
      <c r="MU179" s="78"/>
      <c r="MV179" s="78"/>
      <c r="MW179" s="78"/>
      <c r="MX179" s="78"/>
      <c r="MY179" s="78"/>
      <c r="MZ179" s="78"/>
      <c r="NA179" s="78"/>
      <c r="NB179" s="78"/>
      <c r="NC179" s="78"/>
      <c r="ND179" s="78"/>
      <c r="NE179" s="78"/>
      <c r="NF179" s="78"/>
      <c r="NG179" s="78"/>
      <c r="NH179" s="78"/>
      <c r="NI179" s="78"/>
      <c r="NJ179" s="78"/>
      <c r="NK179" s="78"/>
      <c r="NL179" s="78"/>
      <c r="NM179" s="78"/>
      <c r="NN179" s="78"/>
      <c r="NO179" s="78"/>
      <c r="NP179" s="78"/>
      <c r="NQ179" s="78"/>
      <c r="NR179" s="78"/>
      <c r="NS179" s="78"/>
      <c r="NT179" s="78"/>
      <c r="NU179" s="78"/>
      <c r="NV179" s="78"/>
      <c r="NW179" s="78"/>
      <c r="NX179" s="78"/>
      <c r="NY179" s="78"/>
      <c r="NZ179" s="78"/>
      <c r="OA179" s="78"/>
      <c r="OB179" s="78"/>
      <c r="OC179" s="78"/>
      <c r="OD179" s="78"/>
      <c r="OE179" s="78"/>
      <c r="OF179" s="78"/>
      <c r="OG179" s="78"/>
      <c r="OH179" s="78"/>
      <c r="OI179" s="78"/>
      <c r="OJ179" s="78"/>
      <c r="OK179" s="78"/>
      <c r="OL179" s="78"/>
      <c r="OM179" s="78"/>
      <c r="ON179" s="78"/>
      <c r="OO179" s="78"/>
      <c r="OP179" s="78"/>
      <c r="OQ179" s="78"/>
      <c r="OR179" s="78"/>
      <c r="OS179" s="78"/>
      <c r="OT179" s="78"/>
      <c r="OU179" s="78"/>
      <c r="OV179" s="78"/>
      <c r="OW179" s="78"/>
      <c r="OX179" s="78"/>
      <c r="OY179" s="78"/>
      <c r="OZ179" s="78"/>
      <c r="PA179" s="78"/>
      <c r="PB179" s="78"/>
      <c r="PC179" s="78"/>
      <c r="PD179" s="78"/>
      <c r="PE179" s="78"/>
      <c r="PF179" s="78"/>
      <c r="PG179" s="78"/>
      <c r="PH179" s="78"/>
      <c r="PI179" s="78"/>
      <c r="PJ179" s="78"/>
      <c r="PK179" s="78"/>
      <c r="PL179" s="78"/>
      <c r="PM179" s="78"/>
      <c r="PN179" s="78"/>
      <c r="PO179" s="78"/>
      <c r="PP179" s="78"/>
      <c r="PQ179" s="78"/>
      <c r="PR179" s="78"/>
      <c r="PS179" s="78"/>
      <c r="PT179" s="78"/>
      <c r="PU179" s="78"/>
      <c r="PV179" s="78"/>
      <c r="PW179" s="78"/>
      <c r="PX179" s="78"/>
      <c r="PY179" s="78"/>
      <c r="PZ179" s="78"/>
      <c r="QA179" s="78"/>
      <c r="QB179" s="78"/>
      <c r="QC179" s="78"/>
      <c r="QD179" s="78"/>
      <c r="QE179" s="78"/>
      <c r="QF179" s="78"/>
      <c r="QG179" s="78"/>
      <c r="QH179" s="78"/>
      <c r="QI179" s="78"/>
      <c r="QJ179" s="78"/>
      <c r="QK179" s="78"/>
      <c r="QL179" s="78"/>
      <c r="QM179" s="78"/>
      <c r="QN179" s="78"/>
      <c r="QO179" s="78"/>
      <c r="QP179" s="78"/>
      <c r="QQ179" s="78"/>
      <c r="QR179" s="78"/>
      <c r="QS179" s="78"/>
      <c r="QT179" s="78"/>
      <c r="QU179" s="78"/>
      <c r="QV179" s="78"/>
      <c r="QW179" s="78"/>
      <c r="QX179" s="78"/>
      <c r="QY179" s="78"/>
      <c r="QZ179" s="78"/>
      <c r="RA179" s="78"/>
      <c r="RB179" s="78"/>
      <c r="RC179" s="78"/>
      <c r="RD179" s="78"/>
      <c r="RE179" s="78"/>
      <c r="RF179" s="78"/>
      <c r="RG179" s="78"/>
      <c r="RH179" s="78"/>
      <c r="RI179" s="78"/>
      <c r="RJ179" s="78"/>
      <c r="RK179" s="78"/>
      <c r="RL179" s="78"/>
      <c r="RM179" s="78"/>
      <c r="RN179" s="78"/>
      <c r="RO179" s="78"/>
      <c r="RP179" s="78"/>
      <c r="RQ179" s="78"/>
      <c r="RR179" s="78"/>
      <c r="RS179" s="78"/>
      <c r="RT179" s="78"/>
      <c r="RU179" s="78"/>
      <c r="RV179" s="78"/>
      <c r="RW179" s="78"/>
      <c r="RX179" s="78"/>
      <c r="RY179" s="78"/>
      <c r="RZ179" s="78"/>
      <c r="SA179" s="78"/>
      <c r="SB179" s="78"/>
      <c r="SC179" s="78"/>
      <c r="SD179" s="78"/>
      <c r="SE179" s="78"/>
      <c r="SF179" s="78"/>
      <c r="SG179" s="78"/>
      <c r="SH179" s="78"/>
      <c r="SI179" s="78"/>
      <c r="SJ179" s="78"/>
      <c r="SK179" s="78"/>
      <c r="SL179" s="78"/>
      <c r="SM179" s="78"/>
      <c r="SN179" s="78"/>
      <c r="SO179" s="78"/>
      <c r="SP179" s="78"/>
      <c r="SQ179" s="78"/>
      <c r="SR179" s="78"/>
      <c r="SS179" s="78"/>
      <c r="ST179" s="78"/>
      <c r="SU179" s="78"/>
      <c r="SV179" s="78"/>
      <c r="SW179" s="78"/>
      <c r="SX179" s="78"/>
      <c r="SY179" s="78"/>
      <c r="SZ179" s="78"/>
      <c r="TA179" s="78"/>
      <c r="TB179" s="78"/>
      <c r="TC179" s="78"/>
      <c r="TD179" s="78"/>
      <c r="TE179" s="78"/>
      <c r="TF179" s="78"/>
      <c r="TG179" s="78"/>
      <c r="TH179" s="78"/>
      <c r="TI179" s="78"/>
      <c r="TJ179" s="78"/>
      <c r="TK179" s="78"/>
      <c r="TL179" s="78"/>
      <c r="TM179" s="78"/>
      <c r="TN179" s="78"/>
      <c r="TO179" s="78"/>
      <c r="TP179" s="78"/>
      <c r="TQ179" s="78"/>
      <c r="TR179" s="78"/>
      <c r="TS179" s="78"/>
      <c r="TT179" s="78"/>
      <c r="TU179" s="78"/>
      <c r="TV179" s="78"/>
      <c r="TW179" s="78"/>
      <c r="TX179" s="78"/>
      <c r="TY179" s="78"/>
      <c r="TZ179" s="78"/>
      <c r="UA179" s="78"/>
      <c r="UB179" s="78"/>
      <c r="UC179" s="78"/>
      <c r="UD179" s="78"/>
      <c r="UE179" s="78"/>
      <c r="UF179" s="78"/>
      <c r="UG179" s="78"/>
      <c r="UH179" s="78"/>
      <c r="UI179" s="78"/>
      <c r="UJ179" s="78"/>
      <c r="UK179" s="78"/>
      <c r="UL179" s="78"/>
      <c r="UM179" s="78"/>
      <c r="UN179" s="78"/>
      <c r="UO179" s="78"/>
      <c r="UP179" s="78"/>
      <c r="UQ179" s="78"/>
      <c r="UR179" s="78"/>
      <c r="US179" s="78"/>
      <c r="UT179" s="78"/>
      <c r="UU179" s="78"/>
      <c r="UV179" s="78"/>
      <c r="UW179" s="78"/>
      <c r="UX179" s="78"/>
      <c r="UY179" s="78"/>
      <c r="UZ179" s="78"/>
      <c r="VA179" s="78"/>
      <c r="VB179" s="78"/>
      <c r="VC179" s="78"/>
      <c r="VD179" s="78"/>
      <c r="VE179" s="78"/>
      <c r="VF179" s="78"/>
      <c r="VG179" s="78"/>
      <c r="VH179" s="78"/>
      <c r="VI179" s="78"/>
      <c r="VJ179" s="78"/>
      <c r="VK179" s="78"/>
      <c r="VL179" s="78"/>
      <c r="VM179" s="78"/>
      <c r="VN179" s="78"/>
      <c r="VO179" s="78"/>
      <c r="VP179" s="78"/>
      <c r="VQ179" s="78"/>
      <c r="VR179" s="78"/>
      <c r="VS179" s="78"/>
      <c r="VT179" s="78"/>
      <c r="VU179" s="78"/>
      <c r="VV179" s="78"/>
      <c r="VW179" s="78"/>
      <c r="VX179" s="78"/>
      <c r="VY179" s="78"/>
      <c r="VZ179" s="78"/>
      <c r="WA179" s="78"/>
      <c r="WB179" s="78"/>
      <c r="WC179" s="78"/>
      <c r="WD179" s="78"/>
      <c r="WE179" s="78"/>
      <c r="WF179" s="78"/>
      <c r="WG179" s="78"/>
      <c r="WH179" s="78"/>
      <c r="WI179" s="78"/>
      <c r="WJ179" s="78"/>
      <c r="WK179" s="78"/>
      <c r="WL179" s="78"/>
      <c r="WM179" s="78"/>
      <c r="WN179" s="78"/>
      <c r="WO179" s="78"/>
      <c r="WP179" s="78"/>
      <c r="WQ179" s="78"/>
      <c r="WR179" s="78"/>
      <c r="WS179" s="78"/>
      <c r="WT179" s="78"/>
      <c r="WU179" s="78"/>
      <c r="WV179" s="78"/>
      <c r="WW179" s="78"/>
      <c r="WX179" s="78"/>
      <c r="WY179" s="78"/>
      <c r="WZ179" s="78"/>
      <c r="XA179" s="78"/>
      <c r="XB179" s="78"/>
      <c r="XC179" s="78"/>
      <c r="XD179" s="78"/>
      <c r="XE179" s="78"/>
      <c r="XF179" s="78"/>
      <c r="XG179" s="78"/>
      <c r="XH179" s="78"/>
      <c r="XI179" s="78"/>
      <c r="XJ179" s="78"/>
      <c r="XK179" s="78"/>
      <c r="XL179" s="78"/>
      <c r="XM179" s="78"/>
      <c r="XN179" s="78"/>
      <c r="XO179" s="78"/>
      <c r="XP179" s="78"/>
      <c r="XQ179" s="78"/>
      <c r="XR179" s="78"/>
      <c r="XS179" s="78"/>
      <c r="XT179" s="78"/>
      <c r="XU179" s="78"/>
      <c r="XV179" s="78"/>
      <c r="XW179" s="78"/>
      <c r="XX179" s="78"/>
      <c r="XY179" s="78"/>
      <c r="XZ179" s="78"/>
      <c r="YA179" s="78"/>
      <c r="YB179" s="78"/>
      <c r="YC179" s="78"/>
      <c r="YD179" s="78"/>
      <c r="YE179" s="78"/>
      <c r="YF179" s="78"/>
      <c r="YG179" s="78"/>
      <c r="YH179" s="78"/>
      <c r="YI179" s="78"/>
      <c r="YJ179" s="78"/>
      <c r="YK179" s="78"/>
      <c r="YL179" s="78"/>
      <c r="YM179" s="78"/>
      <c r="YN179" s="78"/>
      <c r="YO179" s="78"/>
      <c r="YP179" s="78"/>
      <c r="YQ179" s="78"/>
      <c r="YR179" s="78"/>
      <c r="YS179" s="78"/>
      <c r="YT179" s="78"/>
      <c r="YU179" s="78"/>
      <c r="YV179" s="78"/>
      <c r="YW179" s="78"/>
      <c r="YX179" s="78"/>
      <c r="YY179" s="78"/>
      <c r="YZ179" s="78"/>
      <c r="ZA179" s="78"/>
      <c r="ZB179" s="78"/>
      <c r="ZC179" s="78"/>
      <c r="ZD179" s="78"/>
      <c r="ZE179" s="78"/>
      <c r="ZF179" s="78"/>
      <c r="ZG179" s="78"/>
      <c r="ZH179" s="78"/>
      <c r="ZI179" s="78"/>
      <c r="ZJ179" s="78"/>
      <c r="ZK179" s="78"/>
      <c r="ZL179" s="78"/>
      <c r="ZM179" s="78"/>
      <c r="ZN179" s="78"/>
      <c r="ZO179" s="78"/>
      <c r="ZP179" s="78"/>
      <c r="ZQ179" s="78"/>
      <c r="ZR179" s="78"/>
      <c r="ZS179" s="78"/>
      <c r="ZT179" s="78"/>
      <c r="ZU179" s="78"/>
      <c r="ZV179" s="78"/>
      <c r="ZW179" s="78"/>
      <c r="ZX179" s="78"/>
      <c r="ZY179" s="78"/>
      <c r="ZZ179" s="78"/>
      <c r="AAA179" s="78"/>
      <c r="AAB179" s="78"/>
      <c r="AAC179" s="78"/>
      <c r="AAD179" s="78"/>
      <c r="AAE179" s="78"/>
      <c r="AAF179" s="78"/>
      <c r="AAG179" s="78"/>
      <c r="AAH179" s="78"/>
      <c r="AAI179" s="78"/>
      <c r="AAJ179" s="78"/>
      <c r="AAK179" s="78"/>
      <c r="AAL179" s="78"/>
      <c r="AAM179" s="78"/>
      <c r="AAN179" s="78"/>
      <c r="AAO179" s="78"/>
      <c r="AAP179" s="78"/>
      <c r="AAQ179" s="78"/>
      <c r="AAR179" s="78"/>
      <c r="AAS179" s="78"/>
      <c r="AAT179" s="78"/>
      <c r="AAU179" s="78"/>
      <c r="AAV179" s="78"/>
      <c r="AAW179" s="78"/>
      <c r="AAX179" s="78"/>
      <c r="AAY179" s="78"/>
      <c r="AAZ179" s="78"/>
      <c r="ABA179" s="78"/>
      <c r="ABB179" s="78"/>
      <c r="ABC179" s="78"/>
      <c r="ABD179" s="78"/>
      <c r="ABE179" s="78"/>
      <c r="ABF179" s="78"/>
      <c r="ABG179" s="78"/>
      <c r="ABH179" s="78"/>
      <c r="ABI179" s="78"/>
      <c r="ABJ179" s="78"/>
      <c r="ABK179" s="78"/>
      <c r="ABL179" s="78"/>
      <c r="ABM179" s="78"/>
      <c r="ABN179" s="78"/>
      <c r="ABO179" s="78"/>
      <c r="ABP179" s="78"/>
      <c r="ABQ179" s="78"/>
      <c r="ABR179" s="78"/>
      <c r="ABS179" s="78"/>
      <c r="ABT179" s="78"/>
      <c r="ABU179" s="78"/>
      <c r="ABV179" s="78"/>
      <c r="ABW179" s="78"/>
      <c r="ABX179" s="78"/>
      <c r="ABY179" s="78"/>
      <c r="ABZ179" s="78"/>
      <c r="ACA179" s="78"/>
      <c r="ACB179" s="78"/>
      <c r="ACC179" s="78"/>
      <c r="ACD179" s="78"/>
      <c r="ACE179" s="78"/>
      <c r="ACF179" s="78"/>
      <c r="ACG179" s="78"/>
      <c r="ACH179" s="78"/>
      <c r="ACI179" s="78"/>
      <c r="ACJ179" s="78"/>
      <c r="ACK179" s="78"/>
      <c r="ACL179" s="78"/>
      <c r="ACM179" s="78"/>
      <c r="ACN179" s="78"/>
      <c r="ACO179" s="78"/>
      <c r="ACP179" s="78"/>
      <c r="ACQ179" s="78"/>
      <c r="ACR179" s="78"/>
      <c r="ACS179" s="78"/>
      <c r="ACT179" s="78"/>
      <c r="ACU179" s="78"/>
      <c r="ACV179" s="78"/>
      <c r="ACW179" s="78"/>
      <c r="ACX179" s="78"/>
      <c r="ACY179" s="78"/>
      <c r="ACZ179" s="78"/>
      <c r="ADA179" s="78"/>
      <c r="ADB179" s="78"/>
      <c r="ADC179" s="78"/>
      <c r="ADD179" s="78"/>
      <c r="ADE179" s="78"/>
      <c r="ADF179" s="78"/>
      <c r="ADG179" s="78"/>
      <c r="ADH179" s="78"/>
      <c r="ADI179" s="78"/>
      <c r="ADJ179" s="78"/>
      <c r="ADK179" s="78"/>
      <c r="ADL179" s="78"/>
      <c r="ADM179" s="78"/>
      <c r="ADN179" s="78"/>
      <c r="ADO179" s="78"/>
      <c r="ADP179" s="78"/>
      <c r="ADQ179" s="78"/>
      <c r="ADR179" s="78"/>
      <c r="ADS179" s="78"/>
      <c r="ADT179" s="78"/>
      <c r="ADU179" s="78"/>
      <c r="ADV179" s="78"/>
      <c r="ADW179" s="78"/>
      <c r="ADX179" s="78"/>
      <c r="ADY179" s="78"/>
      <c r="ADZ179" s="78"/>
      <c r="AEA179" s="78"/>
      <c r="AEB179" s="78"/>
      <c r="AEC179" s="78"/>
      <c r="AED179" s="78"/>
      <c r="AEE179" s="78"/>
      <c r="AEF179" s="78"/>
      <c r="AEG179" s="78"/>
      <c r="AEH179" s="78"/>
      <c r="AEI179" s="78"/>
      <c r="AEJ179" s="78"/>
      <c r="AEK179" s="78"/>
      <c r="AEL179" s="78"/>
      <c r="AEM179" s="78"/>
      <c r="AEN179" s="78"/>
      <c r="AEO179" s="78"/>
      <c r="AEP179" s="78"/>
      <c r="AEQ179" s="78"/>
      <c r="AER179" s="78"/>
      <c r="AES179" s="78"/>
      <c r="AET179" s="78"/>
      <c r="AEU179" s="78"/>
      <c r="AEV179" s="78"/>
      <c r="AEW179" s="78"/>
      <c r="AEX179" s="78"/>
      <c r="AEY179" s="78"/>
      <c r="AEZ179" s="78"/>
      <c r="AFA179" s="78"/>
      <c r="AFB179" s="78"/>
      <c r="AFC179" s="78"/>
      <c r="AFD179" s="78"/>
      <c r="AFE179" s="78"/>
      <c r="AFF179" s="78"/>
      <c r="AFG179" s="78"/>
      <c r="AFH179" s="78"/>
      <c r="AFI179" s="78"/>
      <c r="AFJ179" s="78"/>
      <c r="AFK179" s="78"/>
      <c r="AFL179" s="78"/>
      <c r="AFM179" s="78"/>
      <c r="AFN179" s="78"/>
      <c r="AFO179" s="78"/>
      <c r="AFP179" s="78"/>
      <c r="AFQ179" s="78"/>
      <c r="AFR179" s="78"/>
      <c r="AFS179" s="78"/>
      <c r="AFT179" s="78"/>
      <c r="AFU179" s="78"/>
      <c r="AFV179" s="78"/>
      <c r="AFW179" s="78"/>
      <c r="AFX179" s="78"/>
      <c r="AFY179" s="78"/>
      <c r="AFZ179" s="78"/>
      <c r="AGA179" s="78"/>
      <c r="AGB179" s="78"/>
      <c r="AGC179" s="78"/>
      <c r="AGD179" s="78"/>
      <c r="AGE179" s="78"/>
      <c r="AGF179" s="78"/>
      <c r="AGG179" s="78"/>
      <c r="AGH179" s="78"/>
      <c r="AGI179" s="78"/>
      <c r="AGJ179" s="78"/>
      <c r="AGK179" s="78"/>
      <c r="AGL179" s="78"/>
      <c r="AGM179" s="78"/>
      <c r="AGN179" s="78"/>
      <c r="AGO179" s="78"/>
      <c r="AGP179" s="78"/>
      <c r="AGQ179" s="78"/>
      <c r="AGR179" s="78"/>
      <c r="AGS179" s="78"/>
      <c r="AGT179" s="78"/>
      <c r="AGU179" s="78"/>
      <c r="AGV179" s="78"/>
      <c r="AGW179" s="78"/>
      <c r="AGX179" s="78"/>
      <c r="AGY179" s="78"/>
      <c r="AGZ179" s="78"/>
      <c r="AHA179" s="78"/>
      <c r="AHB179" s="78"/>
      <c r="AHC179" s="78"/>
      <c r="AHD179" s="78"/>
      <c r="AHE179" s="78"/>
      <c r="AHF179" s="78"/>
      <c r="AHG179" s="78"/>
      <c r="AHH179" s="78"/>
      <c r="AHI179" s="78"/>
      <c r="AHJ179" s="78"/>
      <c r="AHK179" s="78"/>
      <c r="AHL179" s="78"/>
      <c r="AHM179" s="78"/>
      <c r="AHN179" s="78"/>
      <c r="AHO179" s="78"/>
      <c r="AHP179" s="78"/>
      <c r="AHQ179" s="78"/>
      <c r="AHR179" s="78"/>
      <c r="AHS179" s="78"/>
      <c r="AHT179" s="78"/>
      <c r="AHU179" s="78"/>
      <c r="AHV179" s="78"/>
      <c r="AHW179" s="78"/>
      <c r="AHX179" s="78"/>
      <c r="AHY179" s="78"/>
      <c r="AHZ179" s="78"/>
      <c r="AIA179" s="78"/>
      <c r="AIB179" s="78"/>
      <c r="AIC179" s="78"/>
      <c r="AID179" s="78"/>
      <c r="AIE179" s="78"/>
      <c r="AIF179" s="78"/>
      <c r="AIG179" s="78"/>
      <c r="AIH179" s="78"/>
      <c r="AII179" s="78"/>
      <c r="AIJ179" s="78"/>
      <c r="AIK179" s="78"/>
      <c r="AIL179" s="78"/>
      <c r="AIM179" s="78"/>
      <c r="AIN179" s="78"/>
      <c r="AIO179" s="78"/>
      <c r="AIP179" s="78"/>
      <c r="AIQ179" s="78"/>
      <c r="AIR179" s="78"/>
      <c r="AIS179" s="78"/>
      <c r="AIT179" s="78"/>
      <c r="AIU179" s="78"/>
      <c r="AIV179" s="78"/>
      <c r="AIW179" s="78"/>
      <c r="AIX179" s="78"/>
      <c r="AIY179" s="78"/>
      <c r="AIZ179" s="78"/>
      <c r="AJA179" s="78"/>
      <c r="AJB179" s="78"/>
      <c r="AJC179" s="78"/>
      <c r="AJD179" s="78"/>
      <c r="AJE179" s="78"/>
      <c r="AJF179" s="78"/>
      <c r="AJG179" s="78"/>
      <c r="AJH179" s="78"/>
      <c r="AJI179" s="78"/>
      <c r="AJJ179" s="78"/>
      <c r="AJK179" s="78"/>
      <c r="AJL179" s="78"/>
      <c r="AJM179" s="78"/>
      <c r="AJN179" s="78"/>
      <c r="AJO179" s="78"/>
      <c r="AJP179" s="78"/>
      <c r="AJQ179" s="78"/>
      <c r="AJR179" s="78"/>
      <c r="AJS179" s="78"/>
      <c r="AJT179" s="78"/>
      <c r="AJU179" s="78"/>
      <c r="AJV179" s="78"/>
      <c r="AJW179" s="78"/>
      <c r="AJX179" s="78"/>
      <c r="AJY179" s="78"/>
      <c r="AJZ179" s="78"/>
      <c r="AKA179" s="78"/>
      <c r="AKB179" s="78"/>
      <c r="AKC179" s="78"/>
      <c r="AKD179" s="78"/>
      <c r="AKE179" s="78"/>
      <c r="AKF179" s="78"/>
      <c r="AKG179" s="78"/>
      <c r="AKH179" s="78"/>
      <c r="AKI179" s="78"/>
      <c r="AKJ179" s="78"/>
      <c r="AKK179" s="78"/>
      <c r="AKL179" s="78"/>
      <c r="AKM179" s="78"/>
      <c r="AKN179" s="78"/>
      <c r="AKO179" s="78"/>
      <c r="AKP179" s="78"/>
      <c r="AKQ179" s="78"/>
      <c r="AKR179" s="78"/>
      <c r="AKS179" s="78"/>
      <c r="AKT179" s="78"/>
      <c r="AKU179" s="78"/>
      <c r="AKV179" s="78"/>
      <c r="AKW179" s="78"/>
      <c r="AKX179" s="78"/>
      <c r="AKY179" s="78"/>
      <c r="AKZ179" s="78"/>
      <c r="ALA179" s="78"/>
      <c r="ALB179" s="78"/>
      <c r="ALC179" s="78"/>
      <c r="ALD179" s="78"/>
      <c r="ALE179" s="78"/>
      <c r="ALF179" s="78"/>
      <c r="ALG179" s="78"/>
      <c r="ALH179" s="78"/>
      <c r="ALI179" s="78"/>
      <c r="ALJ179" s="78"/>
      <c r="ALK179" s="78"/>
      <c r="ALL179" s="78"/>
      <c r="ALM179" s="78"/>
      <c r="ALN179" s="78"/>
      <c r="ALO179" s="78"/>
      <c r="ALP179" s="78"/>
      <c r="ALQ179" s="78"/>
      <c r="ALR179" s="78"/>
      <c r="ALS179" s="78"/>
      <c r="ALT179" s="78"/>
      <c r="ALU179" s="78"/>
      <c r="ALV179" s="78"/>
      <c r="ALW179" s="78"/>
      <c r="ALX179" s="78"/>
      <c r="ALY179" s="78"/>
      <c r="ALZ179" s="78"/>
      <c r="AMA179" s="78"/>
      <c r="AMB179" s="78"/>
      <c r="AMC179" s="78"/>
      <c r="AMD179" s="78"/>
      <c r="AME179" s="78"/>
      <c r="AMF179" s="78"/>
      <c r="AMG179" s="78"/>
      <c r="AMH179" s="78"/>
      <c r="AMI179" s="78"/>
      <c r="AMJ179" s="78"/>
      <c r="AMK179" s="78"/>
    </row>
    <row r="180" spans="1:1025" s="79" customFormat="1" ht="42.75" customHeight="1">
      <c r="A180" s="72">
        <v>148</v>
      </c>
      <c r="B180" s="72">
        <v>39</v>
      </c>
      <c r="C180" s="62" t="s">
        <v>947</v>
      </c>
      <c r="D180" s="62" t="s">
        <v>368</v>
      </c>
      <c r="E180" s="62" t="s">
        <v>948</v>
      </c>
      <c r="F180" s="62"/>
      <c r="G180" s="62" t="s">
        <v>780</v>
      </c>
      <c r="H180" s="96">
        <v>6</v>
      </c>
      <c r="I180" s="96">
        <v>6</v>
      </c>
      <c r="J180" s="200">
        <v>1</v>
      </c>
      <c r="K180" s="96"/>
      <c r="L180" s="132"/>
      <c r="M180" s="97"/>
      <c r="N180" s="62" t="s">
        <v>957</v>
      </c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  <c r="DV180" s="78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78"/>
      <c r="EW180" s="78"/>
      <c r="EX180" s="78"/>
      <c r="EY180" s="78"/>
      <c r="EZ180" s="78"/>
      <c r="FA180" s="78"/>
      <c r="FB180" s="78"/>
      <c r="FC180" s="78"/>
      <c r="FD180" s="78"/>
      <c r="FE180" s="78"/>
      <c r="FF180" s="78"/>
      <c r="FG180" s="78"/>
      <c r="FH180" s="78"/>
      <c r="FI180" s="78"/>
      <c r="FJ180" s="78"/>
      <c r="FK180" s="78"/>
      <c r="FL180" s="78"/>
      <c r="FM180" s="78"/>
      <c r="FN180" s="78"/>
      <c r="FO180" s="78"/>
      <c r="FP180" s="78"/>
      <c r="FQ180" s="78"/>
      <c r="FR180" s="78"/>
      <c r="FS180" s="78"/>
      <c r="FT180" s="78"/>
      <c r="FU180" s="78"/>
      <c r="FV180" s="78"/>
      <c r="FW180" s="78"/>
      <c r="FX180" s="78"/>
      <c r="FY180" s="78"/>
      <c r="FZ180" s="78"/>
      <c r="GA180" s="78"/>
      <c r="GB180" s="78"/>
      <c r="GC180" s="78"/>
      <c r="GD180" s="78"/>
      <c r="GE180" s="78"/>
      <c r="GF180" s="78"/>
      <c r="GG180" s="78"/>
      <c r="GH180" s="78"/>
      <c r="GI180" s="78"/>
      <c r="GJ180" s="78"/>
      <c r="GK180" s="78"/>
      <c r="GL180" s="78"/>
      <c r="GM180" s="78"/>
      <c r="GN180" s="78"/>
      <c r="GO180" s="78"/>
      <c r="GP180" s="78"/>
      <c r="GQ180" s="78"/>
      <c r="GR180" s="78"/>
      <c r="GS180" s="78"/>
      <c r="GT180" s="78"/>
      <c r="GU180" s="78"/>
      <c r="GV180" s="78"/>
      <c r="GW180" s="78"/>
      <c r="GX180" s="78"/>
      <c r="GY180" s="78"/>
      <c r="GZ180" s="78"/>
      <c r="HA180" s="78"/>
      <c r="HB180" s="78"/>
      <c r="HC180" s="78"/>
      <c r="HD180" s="78"/>
      <c r="HE180" s="78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78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78"/>
      <c r="IK180" s="78"/>
      <c r="IL180" s="78"/>
      <c r="IM180" s="78"/>
      <c r="IN180" s="78"/>
      <c r="IO180" s="78"/>
      <c r="IP180" s="78"/>
      <c r="IQ180" s="78"/>
      <c r="IR180" s="78"/>
      <c r="IS180" s="78"/>
      <c r="IT180" s="78"/>
      <c r="IU180" s="78"/>
      <c r="IV180" s="78"/>
      <c r="IW180" s="78"/>
      <c r="IX180" s="78"/>
      <c r="IY180" s="78"/>
      <c r="IZ180" s="78"/>
      <c r="JA180" s="78"/>
      <c r="JB180" s="78"/>
      <c r="JC180" s="78"/>
      <c r="JD180" s="78"/>
      <c r="JE180" s="78"/>
      <c r="JF180" s="78"/>
      <c r="JG180" s="78"/>
      <c r="JH180" s="78"/>
      <c r="JI180" s="78"/>
      <c r="JJ180" s="78"/>
      <c r="JK180" s="78"/>
      <c r="JL180" s="78"/>
      <c r="JM180" s="78"/>
      <c r="JN180" s="78"/>
      <c r="JO180" s="78"/>
      <c r="JP180" s="78"/>
      <c r="JQ180" s="78"/>
      <c r="JR180" s="78"/>
      <c r="JS180" s="78"/>
      <c r="JT180" s="78"/>
      <c r="JU180" s="78"/>
      <c r="JV180" s="78"/>
      <c r="JW180" s="78"/>
      <c r="JX180" s="78"/>
      <c r="JY180" s="78"/>
      <c r="JZ180" s="78"/>
      <c r="KA180" s="78"/>
      <c r="KB180" s="78"/>
      <c r="KC180" s="78"/>
      <c r="KD180" s="78"/>
      <c r="KE180" s="78"/>
      <c r="KF180" s="78"/>
      <c r="KG180" s="78"/>
      <c r="KH180" s="78"/>
      <c r="KI180" s="78"/>
      <c r="KJ180" s="78"/>
      <c r="KK180" s="78"/>
      <c r="KL180" s="78"/>
      <c r="KM180" s="78"/>
      <c r="KN180" s="78"/>
      <c r="KO180" s="78"/>
      <c r="KP180" s="78"/>
      <c r="KQ180" s="78"/>
      <c r="KR180" s="78"/>
      <c r="KS180" s="78"/>
      <c r="KT180" s="78"/>
      <c r="KU180" s="78"/>
      <c r="KV180" s="78"/>
      <c r="KW180" s="78"/>
      <c r="KX180" s="78"/>
      <c r="KY180" s="78"/>
      <c r="KZ180" s="78"/>
      <c r="LA180" s="78"/>
      <c r="LB180" s="78"/>
      <c r="LC180" s="78"/>
      <c r="LD180" s="78"/>
      <c r="LE180" s="78"/>
      <c r="LF180" s="78"/>
      <c r="LG180" s="78"/>
      <c r="LH180" s="78"/>
      <c r="LI180" s="78"/>
      <c r="LJ180" s="78"/>
      <c r="LK180" s="78"/>
      <c r="LL180" s="78"/>
      <c r="LM180" s="78"/>
      <c r="LN180" s="78"/>
      <c r="LO180" s="78"/>
      <c r="LP180" s="78"/>
      <c r="LQ180" s="78"/>
      <c r="LR180" s="78"/>
      <c r="LS180" s="78"/>
      <c r="LT180" s="78"/>
      <c r="LU180" s="78"/>
      <c r="LV180" s="78"/>
      <c r="LW180" s="78"/>
      <c r="LX180" s="78"/>
      <c r="LY180" s="78"/>
      <c r="LZ180" s="78"/>
      <c r="MA180" s="78"/>
      <c r="MB180" s="78"/>
      <c r="MC180" s="78"/>
      <c r="MD180" s="78"/>
      <c r="ME180" s="78"/>
      <c r="MF180" s="78"/>
      <c r="MG180" s="78"/>
      <c r="MH180" s="78"/>
      <c r="MI180" s="78"/>
      <c r="MJ180" s="78"/>
      <c r="MK180" s="78"/>
      <c r="ML180" s="78"/>
      <c r="MM180" s="78"/>
      <c r="MN180" s="78"/>
      <c r="MO180" s="78"/>
      <c r="MP180" s="78"/>
      <c r="MQ180" s="78"/>
      <c r="MR180" s="78"/>
      <c r="MS180" s="78"/>
      <c r="MT180" s="78"/>
      <c r="MU180" s="78"/>
      <c r="MV180" s="78"/>
      <c r="MW180" s="78"/>
      <c r="MX180" s="78"/>
      <c r="MY180" s="78"/>
      <c r="MZ180" s="78"/>
      <c r="NA180" s="78"/>
      <c r="NB180" s="78"/>
      <c r="NC180" s="78"/>
      <c r="ND180" s="78"/>
      <c r="NE180" s="78"/>
      <c r="NF180" s="78"/>
      <c r="NG180" s="78"/>
      <c r="NH180" s="78"/>
      <c r="NI180" s="78"/>
      <c r="NJ180" s="78"/>
      <c r="NK180" s="78"/>
      <c r="NL180" s="78"/>
      <c r="NM180" s="78"/>
      <c r="NN180" s="78"/>
      <c r="NO180" s="78"/>
      <c r="NP180" s="78"/>
      <c r="NQ180" s="78"/>
      <c r="NR180" s="78"/>
      <c r="NS180" s="78"/>
      <c r="NT180" s="78"/>
      <c r="NU180" s="78"/>
      <c r="NV180" s="78"/>
      <c r="NW180" s="78"/>
      <c r="NX180" s="78"/>
      <c r="NY180" s="78"/>
      <c r="NZ180" s="78"/>
      <c r="OA180" s="78"/>
      <c r="OB180" s="78"/>
      <c r="OC180" s="78"/>
      <c r="OD180" s="78"/>
      <c r="OE180" s="78"/>
      <c r="OF180" s="78"/>
      <c r="OG180" s="78"/>
      <c r="OH180" s="78"/>
      <c r="OI180" s="78"/>
      <c r="OJ180" s="78"/>
      <c r="OK180" s="78"/>
      <c r="OL180" s="78"/>
      <c r="OM180" s="78"/>
      <c r="ON180" s="78"/>
      <c r="OO180" s="78"/>
      <c r="OP180" s="78"/>
      <c r="OQ180" s="78"/>
      <c r="OR180" s="78"/>
      <c r="OS180" s="78"/>
      <c r="OT180" s="78"/>
      <c r="OU180" s="78"/>
      <c r="OV180" s="78"/>
      <c r="OW180" s="78"/>
      <c r="OX180" s="78"/>
      <c r="OY180" s="78"/>
      <c r="OZ180" s="78"/>
      <c r="PA180" s="78"/>
      <c r="PB180" s="78"/>
      <c r="PC180" s="78"/>
      <c r="PD180" s="78"/>
      <c r="PE180" s="78"/>
      <c r="PF180" s="78"/>
      <c r="PG180" s="78"/>
      <c r="PH180" s="78"/>
      <c r="PI180" s="78"/>
      <c r="PJ180" s="78"/>
      <c r="PK180" s="78"/>
      <c r="PL180" s="78"/>
      <c r="PM180" s="78"/>
      <c r="PN180" s="78"/>
      <c r="PO180" s="78"/>
      <c r="PP180" s="78"/>
      <c r="PQ180" s="78"/>
      <c r="PR180" s="78"/>
      <c r="PS180" s="78"/>
      <c r="PT180" s="78"/>
      <c r="PU180" s="78"/>
      <c r="PV180" s="78"/>
      <c r="PW180" s="78"/>
      <c r="PX180" s="78"/>
      <c r="PY180" s="78"/>
      <c r="PZ180" s="78"/>
      <c r="QA180" s="78"/>
      <c r="QB180" s="78"/>
      <c r="QC180" s="78"/>
      <c r="QD180" s="78"/>
      <c r="QE180" s="78"/>
      <c r="QF180" s="78"/>
      <c r="QG180" s="78"/>
      <c r="QH180" s="78"/>
      <c r="QI180" s="78"/>
      <c r="QJ180" s="78"/>
      <c r="QK180" s="78"/>
      <c r="QL180" s="78"/>
      <c r="QM180" s="78"/>
      <c r="QN180" s="78"/>
      <c r="QO180" s="78"/>
      <c r="QP180" s="78"/>
      <c r="QQ180" s="78"/>
      <c r="QR180" s="78"/>
      <c r="QS180" s="78"/>
      <c r="QT180" s="78"/>
      <c r="QU180" s="78"/>
      <c r="QV180" s="78"/>
      <c r="QW180" s="78"/>
      <c r="QX180" s="78"/>
      <c r="QY180" s="78"/>
      <c r="QZ180" s="78"/>
      <c r="RA180" s="78"/>
      <c r="RB180" s="78"/>
      <c r="RC180" s="78"/>
      <c r="RD180" s="78"/>
      <c r="RE180" s="78"/>
      <c r="RF180" s="78"/>
      <c r="RG180" s="78"/>
      <c r="RH180" s="78"/>
      <c r="RI180" s="78"/>
      <c r="RJ180" s="78"/>
      <c r="RK180" s="78"/>
      <c r="RL180" s="78"/>
      <c r="RM180" s="78"/>
      <c r="RN180" s="78"/>
      <c r="RO180" s="78"/>
      <c r="RP180" s="78"/>
      <c r="RQ180" s="78"/>
      <c r="RR180" s="78"/>
      <c r="RS180" s="78"/>
      <c r="RT180" s="78"/>
      <c r="RU180" s="78"/>
      <c r="RV180" s="78"/>
      <c r="RW180" s="78"/>
      <c r="RX180" s="78"/>
      <c r="RY180" s="78"/>
      <c r="RZ180" s="78"/>
      <c r="SA180" s="78"/>
      <c r="SB180" s="78"/>
      <c r="SC180" s="78"/>
      <c r="SD180" s="78"/>
      <c r="SE180" s="78"/>
      <c r="SF180" s="78"/>
      <c r="SG180" s="78"/>
      <c r="SH180" s="78"/>
      <c r="SI180" s="78"/>
      <c r="SJ180" s="78"/>
      <c r="SK180" s="78"/>
      <c r="SL180" s="78"/>
      <c r="SM180" s="78"/>
      <c r="SN180" s="78"/>
      <c r="SO180" s="78"/>
      <c r="SP180" s="78"/>
      <c r="SQ180" s="78"/>
      <c r="SR180" s="78"/>
      <c r="SS180" s="78"/>
      <c r="ST180" s="78"/>
      <c r="SU180" s="78"/>
      <c r="SV180" s="78"/>
      <c r="SW180" s="78"/>
      <c r="SX180" s="78"/>
      <c r="SY180" s="78"/>
      <c r="SZ180" s="78"/>
      <c r="TA180" s="78"/>
      <c r="TB180" s="78"/>
      <c r="TC180" s="78"/>
      <c r="TD180" s="78"/>
      <c r="TE180" s="78"/>
      <c r="TF180" s="78"/>
      <c r="TG180" s="78"/>
      <c r="TH180" s="78"/>
      <c r="TI180" s="78"/>
      <c r="TJ180" s="78"/>
      <c r="TK180" s="78"/>
      <c r="TL180" s="78"/>
      <c r="TM180" s="78"/>
      <c r="TN180" s="78"/>
      <c r="TO180" s="78"/>
      <c r="TP180" s="78"/>
      <c r="TQ180" s="78"/>
      <c r="TR180" s="78"/>
      <c r="TS180" s="78"/>
      <c r="TT180" s="78"/>
      <c r="TU180" s="78"/>
      <c r="TV180" s="78"/>
      <c r="TW180" s="78"/>
      <c r="TX180" s="78"/>
      <c r="TY180" s="78"/>
      <c r="TZ180" s="78"/>
      <c r="UA180" s="78"/>
      <c r="UB180" s="78"/>
      <c r="UC180" s="78"/>
      <c r="UD180" s="78"/>
      <c r="UE180" s="78"/>
      <c r="UF180" s="78"/>
      <c r="UG180" s="78"/>
      <c r="UH180" s="78"/>
      <c r="UI180" s="78"/>
      <c r="UJ180" s="78"/>
      <c r="UK180" s="78"/>
      <c r="UL180" s="78"/>
      <c r="UM180" s="78"/>
      <c r="UN180" s="78"/>
      <c r="UO180" s="78"/>
      <c r="UP180" s="78"/>
      <c r="UQ180" s="78"/>
      <c r="UR180" s="78"/>
      <c r="US180" s="78"/>
      <c r="UT180" s="78"/>
      <c r="UU180" s="78"/>
      <c r="UV180" s="78"/>
      <c r="UW180" s="78"/>
      <c r="UX180" s="78"/>
      <c r="UY180" s="78"/>
      <c r="UZ180" s="78"/>
      <c r="VA180" s="78"/>
      <c r="VB180" s="78"/>
      <c r="VC180" s="78"/>
      <c r="VD180" s="78"/>
      <c r="VE180" s="78"/>
      <c r="VF180" s="78"/>
      <c r="VG180" s="78"/>
      <c r="VH180" s="78"/>
      <c r="VI180" s="78"/>
      <c r="VJ180" s="78"/>
      <c r="VK180" s="78"/>
      <c r="VL180" s="78"/>
      <c r="VM180" s="78"/>
      <c r="VN180" s="78"/>
      <c r="VO180" s="78"/>
      <c r="VP180" s="78"/>
      <c r="VQ180" s="78"/>
      <c r="VR180" s="78"/>
      <c r="VS180" s="78"/>
      <c r="VT180" s="78"/>
      <c r="VU180" s="78"/>
      <c r="VV180" s="78"/>
      <c r="VW180" s="78"/>
      <c r="VX180" s="78"/>
      <c r="VY180" s="78"/>
      <c r="VZ180" s="78"/>
      <c r="WA180" s="78"/>
      <c r="WB180" s="78"/>
      <c r="WC180" s="78"/>
      <c r="WD180" s="78"/>
      <c r="WE180" s="78"/>
      <c r="WF180" s="78"/>
      <c r="WG180" s="78"/>
      <c r="WH180" s="78"/>
      <c r="WI180" s="78"/>
      <c r="WJ180" s="78"/>
      <c r="WK180" s="78"/>
      <c r="WL180" s="78"/>
      <c r="WM180" s="78"/>
      <c r="WN180" s="78"/>
      <c r="WO180" s="78"/>
      <c r="WP180" s="78"/>
      <c r="WQ180" s="78"/>
      <c r="WR180" s="78"/>
      <c r="WS180" s="78"/>
      <c r="WT180" s="78"/>
      <c r="WU180" s="78"/>
      <c r="WV180" s="78"/>
      <c r="WW180" s="78"/>
      <c r="WX180" s="78"/>
      <c r="WY180" s="78"/>
      <c r="WZ180" s="78"/>
      <c r="XA180" s="78"/>
      <c r="XB180" s="78"/>
      <c r="XC180" s="78"/>
      <c r="XD180" s="78"/>
      <c r="XE180" s="78"/>
      <c r="XF180" s="78"/>
      <c r="XG180" s="78"/>
      <c r="XH180" s="78"/>
      <c r="XI180" s="78"/>
      <c r="XJ180" s="78"/>
      <c r="XK180" s="78"/>
      <c r="XL180" s="78"/>
      <c r="XM180" s="78"/>
      <c r="XN180" s="78"/>
      <c r="XO180" s="78"/>
      <c r="XP180" s="78"/>
      <c r="XQ180" s="78"/>
      <c r="XR180" s="78"/>
      <c r="XS180" s="78"/>
      <c r="XT180" s="78"/>
      <c r="XU180" s="78"/>
      <c r="XV180" s="78"/>
      <c r="XW180" s="78"/>
      <c r="XX180" s="78"/>
      <c r="XY180" s="78"/>
      <c r="XZ180" s="78"/>
      <c r="YA180" s="78"/>
      <c r="YB180" s="78"/>
      <c r="YC180" s="78"/>
      <c r="YD180" s="78"/>
      <c r="YE180" s="78"/>
      <c r="YF180" s="78"/>
      <c r="YG180" s="78"/>
      <c r="YH180" s="78"/>
      <c r="YI180" s="78"/>
      <c r="YJ180" s="78"/>
      <c r="YK180" s="78"/>
      <c r="YL180" s="78"/>
      <c r="YM180" s="78"/>
      <c r="YN180" s="78"/>
      <c r="YO180" s="78"/>
      <c r="YP180" s="78"/>
      <c r="YQ180" s="78"/>
      <c r="YR180" s="78"/>
      <c r="YS180" s="78"/>
      <c r="YT180" s="78"/>
      <c r="YU180" s="78"/>
      <c r="YV180" s="78"/>
      <c r="YW180" s="78"/>
      <c r="YX180" s="78"/>
      <c r="YY180" s="78"/>
      <c r="YZ180" s="78"/>
      <c r="ZA180" s="78"/>
      <c r="ZB180" s="78"/>
      <c r="ZC180" s="78"/>
      <c r="ZD180" s="78"/>
      <c r="ZE180" s="78"/>
      <c r="ZF180" s="78"/>
      <c r="ZG180" s="78"/>
      <c r="ZH180" s="78"/>
      <c r="ZI180" s="78"/>
      <c r="ZJ180" s="78"/>
      <c r="ZK180" s="78"/>
      <c r="ZL180" s="78"/>
      <c r="ZM180" s="78"/>
      <c r="ZN180" s="78"/>
      <c r="ZO180" s="78"/>
      <c r="ZP180" s="78"/>
      <c r="ZQ180" s="78"/>
      <c r="ZR180" s="78"/>
      <c r="ZS180" s="78"/>
      <c r="ZT180" s="78"/>
      <c r="ZU180" s="78"/>
      <c r="ZV180" s="78"/>
      <c r="ZW180" s="78"/>
      <c r="ZX180" s="78"/>
      <c r="ZY180" s="78"/>
      <c r="ZZ180" s="78"/>
      <c r="AAA180" s="78"/>
      <c r="AAB180" s="78"/>
      <c r="AAC180" s="78"/>
      <c r="AAD180" s="78"/>
      <c r="AAE180" s="78"/>
      <c r="AAF180" s="78"/>
      <c r="AAG180" s="78"/>
      <c r="AAH180" s="78"/>
      <c r="AAI180" s="78"/>
      <c r="AAJ180" s="78"/>
      <c r="AAK180" s="78"/>
      <c r="AAL180" s="78"/>
      <c r="AAM180" s="78"/>
      <c r="AAN180" s="78"/>
      <c r="AAO180" s="78"/>
      <c r="AAP180" s="78"/>
      <c r="AAQ180" s="78"/>
      <c r="AAR180" s="78"/>
      <c r="AAS180" s="78"/>
      <c r="AAT180" s="78"/>
      <c r="AAU180" s="78"/>
      <c r="AAV180" s="78"/>
      <c r="AAW180" s="78"/>
      <c r="AAX180" s="78"/>
      <c r="AAY180" s="78"/>
      <c r="AAZ180" s="78"/>
      <c r="ABA180" s="78"/>
      <c r="ABB180" s="78"/>
      <c r="ABC180" s="78"/>
      <c r="ABD180" s="78"/>
      <c r="ABE180" s="78"/>
      <c r="ABF180" s="78"/>
      <c r="ABG180" s="78"/>
      <c r="ABH180" s="78"/>
      <c r="ABI180" s="78"/>
      <c r="ABJ180" s="78"/>
      <c r="ABK180" s="78"/>
      <c r="ABL180" s="78"/>
      <c r="ABM180" s="78"/>
      <c r="ABN180" s="78"/>
      <c r="ABO180" s="78"/>
      <c r="ABP180" s="78"/>
      <c r="ABQ180" s="78"/>
      <c r="ABR180" s="78"/>
      <c r="ABS180" s="78"/>
      <c r="ABT180" s="78"/>
      <c r="ABU180" s="78"/>
      <c r="ABV180" s="78"/>
      <c r="ABW180" s="78"/>
      <c r="ABX180" s="78"/>
      <c r="ABY180" s="78"/>
      <c r="ABZ180" s="78"/>
      <c r="ACA180" s="78"/>
      <c r="ACB180" s="78"/>
      <c r="ACC180" s="78"/>
      <c r="ACD180" s="78"/>
      <c r="ACE180" s="78"/>
      <c r="ACF180" s="78"/>
      <c r="ACG180" s="78"/>
      <c r="ACH180" s="78"/>
      <c r="ACI180" s="78"/>
      <c r="ACJ180" s="78"/>
      <c r="ACK180" s="78"/>
      <c r="ACL180" s="78"/>
      <c r="ACM180" s="78"/>
      <c r="ACN180" s="78"/>
      <c r="ACO180" s="78"/>
      <c r="ACP180" s="78"/>
      <c r="ACQ180" s="78"/>
      <c r="ACR180" s="78"/>
      <c r="ACS180" s="78"/>
      <c r="ACT180" s="78"/>
      <c r="ACU180" s="78"/>
      <c r="ACV180" s="78"/>
      <c r="ACW180" s="78"/>
      <c r="ACX180" s="78"/>
      <c r="ACY180" s="78"/>
      <c r="ACZ180" s="78"/>
      <c r="ADA180" s="78"/>
      <c r="ADB180" s="78"/>
      <c r="ADC180" s="78"/>
      <c r="ADD180" s="78"/>
      <c r="ADE180" s="78"/>
      <c r="ADF180" s="78"/>
      <c r="ADG180" s="78"/>
      <c r="ADH180" s="78"/>
      <c r="ADI180" s="78"/>
      <c r="ADJ180" s="78"/>
      <c r="ADK180" s="78"/>
      <c r="ADL180" s="78"/>
      <c r="ADM180" s="78"/>
      <c r="ADN180" s="78"/>
      <c r="ADO180" s="78"/>
      <c r="ADP180" s="78"/>
      <c r="ADQ180" s="78"/>
      <c r="ADR180" s="78"/>
      <c r="ADS180" s="78"/>
      <c r="ADT180" s="78"/>
      <c r="ADU180" s="78"/>
      <c r="ADV180" s="78"/>
      <c r="ADW180" s="78"/>
      <c r="ADX180" s="78"/>
      <c r="ADY180" s="78"/>
      <c r="ADZ180" s="78"/>
      <c r="AEA180" s="78"/>
      <c r="AEB180" s="78"/>
      <c r="AEC180" s="78"/>
      <c r="AED180" s="78"/>
      <c r="AEE180" s="78"/>
      <c r="AEF180" s="78"/>
      <c r="AEG180" s="78"/>
      <c r="AEH180" s="78"/>
      <c r="AEI180" s="78"/>
      <c r="AEJ180" s="78"/>
      <c r="AEK180" s="78"/>
      <c r="AEL180" s="78"/>
      <c r="AEM180" s="78"/>
      <c r="AEN180" s="78"/>
      <c r="AEO180" s="78"/>
      <c r="AEP180" s="78"/>
      <c r="AEQ180" s="78"/>
      <c r="AER180" s="78"/>
      <c r="AES180" s="78"/>
      <c r="AET180" s="78"/>
      <c r="AEU180" s="78"/>
      <c r="AEV180" s="78"/>
      <c r="AEW180" s="78"/>
      <c r="AEX180" s="78"/>
      <c r="AEY180" s="78"/>
      <c r="AEZ180" s="78"/>
      <c r="AFA180" s="78"/>
      <c r="AFB180" s="78"/>
      <c r="AFC180" s="78"/>
      <c r="AFD180" s="78"/>
      <c r="AFE180" s="78"/>
      <c r="AFF180" s="78"/>
      <c r="AFG180" s="78"/>
      <c r="AFH180" s="78"/>
      <c r="AFI180" s="78"/>
      <c r="AFJ180" s="78"/>
      <c r="AFK180" s="78"/>
      <c r="AFL180" s="78"/>
      <c r="AFM180" s="78"/>
      <c r="AFN180" s="78"/>
      <c r="AFO180" s="78"/>
      <c r="AFP180" s="78"/>
      <c r="AFQ180" s="78"/>
      <c r="AFR180" s="78"/>
      <c r="AFS180" s="78"/>
      <c r="AFT180" s="78"/>
      <c r="AFU180" s="78"/>
      <c r="AFV180" s="78"/>
      <c r="AFW180" s="78"/>
      <c r="AFX180" s="78"/>
      <c r="AFY180" s="78"/>
      <c r="AFZ180" s="78"/>
      <c r="AGA180" s="78"/>
      <c r="AGB180" s="78"/>
      <c r="AGC180" s="78"/>
      <c r="AGD180" s="78"/>
      <c r="AGE180" s="78"/>
      <c r="AGF180" s="78"/>
      <c r="AGG180" s="78"/>
      <c r="AGH180" s="78"/>
      <c r="AGI180" s="78"/>
      <c r="AGJ180" s="78"/>
      <c r="AGK180" s="78"/>
      <c r="AGL180" s="78"/>
      <c r="AGM180" s="78"/>
      <c r="AGN180" s="78"/>
      <c r="AGO180" s="78"/>
      <c r="AGP180" s="78"/>
      <c r="AGQ180" s="78"/>
      <c r="AGR180" s="78"/>
      <c r="AGS180" s="78"/>
      <c r="AGT180" s="78"/>
      <c r="AGU180" s="78"/>
      <c r="AGV180" s="78"/>
      <c r="AGW180" s="78"/>
      <c r="AGX180" s="78"/>
      <c r="AGY180" s="78"/>
      <c r="AGZ180" s="78"/>
      <c r="AHA180" s="78"/>
      <c r="AHB180" s="78"/>
      <c r="AHC180" s="78"/>
      <c r="AHD180" s="78"/>
      <c r="AHE180" s="78"/>
      <c r="AHF180" s="78"/>
      <c r="AHG180" s="78"/>
      <c r="AHH180" s="78"/>
      <c r="AHI180" s="78"/>
      <c r="AHJ180" s="78"/>
      <c r="AHK180" s="78"/>
      <c r="AHL180" s="78"/>
      <c r="AHM180" s="78"/>
      <c r="AHN180" s="78"/>
      <c r="AHO180" s="78"/>
      <c r="AHP180" s="78"/>
      <c r="AHQ180" s="78"/>
      <c r="AHR180" s="78"/>
      <c r="AHS180" s="78"/>
      <c r="AHT180" s="78"/>
      <c r="AHU180" s="78"/>
      <c r="AHV180" s="78"/>
      <c r="AHW180" s="78"/>
      <c r="AHX180" s="78"/>
      <c r="AHY180" s="78"/>
      <c r="AHZ180" s="78"/>
      <c r="AIA180" s="78"/>
      <c r="AIB180" s="78"/>
      <c r="AIC180" s="78"/>
      <c r="AID180" s="78"/>
      <c r="AIE180" s="78"/>
      <c r="AIF180" s="78"/>
      <c r="AIG180" s="78"/>
      <c r="AIH180" s="78"/>
      <c r="AII180" s="78"/>
      <c r="AIJ180" s="78"/>
      <c r="AIK180" s="78"/>
      <c r="AIL180" s="78"/>
      <c r="AIM180" s="78"/>
      <c r="AIN180" s="78"/>
      <c r="AIO180" s="78"/>
      <c r="AIP180" s="78"/>
      <c r="AIQ180" s="78"/>
      <c r="AIR180" s="78"/>
      <c r="AIS180" s="78"/>
      <c r="AIT180" s="78"/>
      <c r="AIU180" s="78"/>
      <c r="AIV180" s="78"/>
      <c r="AIW180" s="78"/>
      <c r="AIX180" s="78"/>
      <c r="AIY180" s="78"/>
      <c r="AIZ180" s="78"/>
      <c r="AJA180" s="78"/>
      <c r="AJB180" s="78"/>
      <c r="AJC180" s="78"/>
      <c r="AJD180" s="78"/>
      <c r="AJE180" s="78"/>
      <c r="AJF180" s="78"/>
      <c r="AJG180" s="78"/>
      <c r="AJH180" s="78"/>
      <c r="AJI180" s="78"/>
      <c r="AJJ180" s="78"/>
      <c r="AJK180" s="78"/>
      <c r="AJL180" s="78"/>
      <c r="AJM180" s="78"/>
      <c r="AJN180" s="78"/>
      <c r="AJO180" s="78"/>
      <c r="AJP180" s="78"/>
      <c r="AJQ180" s="78"/>
      <c r="AJR180" s="78"/>
      <c r="AJS180" s="78"/>
      <c r="AJT180" s="78"/>
      <c r="AJU180" s="78"/>
      <c r="AJV180" s="78"/>
      <c r="AJW180" s="78"/>
      <c r="AJX180" s="78"/>
      <c r="AJY180" s="78"/>
      <c r="AJZ180" s="78"/>
      <c r="AKA180" s="78"/>
      <c r="AKB180" s="78"/>
      <c r="AKC180" s="78"/>
      <c r="AKD180" s="78"/>
      <c r="AKE180" s="78"/>
      <c r="AKF180" s="78"/>
      <c r="AKG180" s="78"/>
      <c r="AKH180" s="78"/>
      <c r="AKI180" s="78"/>
      <c r="AKJ180" s="78"/>
      <c r="AKK180" s="78"/>
      <c r="AKL180" s="78"/>
      <c r="AKM180" s="78"/>
      <c r="AKN180" s="78"/>
      <c r="AKO180" s="78"/>
      <c r="AKP180" s="78"/>
      <c r="AKQ180" s="78"/>
      <c r="AKR180" s="78"/>
      <c r="AKS180" s="78"/>
      <c r="AKT180" s="78"/>
      <c r="AKU180" s="78"/>
      <c r="AKV180" s="78"/>
      <c r="AKW180" s="78"/>
      <c r="AKX180" s="78"/>
      <c r="AKY180" s="78"/>
      <c r="AKZ180" s="78"/>
      <c r="ALA180" s="78"/>
      <c r="ALB180" s="78"/>
      <c r="ALC180" s="78"/>
      <c r="ALD180" s="78"/>
      <c r="ALE180" s="78"/>
      <c r="ALF180" s="78"/>
      <c r="ALG180" s="78"/>
      <c r="ALH180" s="78"/>
      <c r="ALI180" s="78"/>
      <c r="ALJ180" s="78"/>
      <c r="ALK180" s="78"/>
      <c r="ALL180" s="78"/>
      <c r="ALM180" s="78"/>
      <c r="ALN180" s="78"/>
      <c r="ALO180" s="78"/>
      <c r="ALP180" s="78"/>
      <c r="ALQ180" s="78"/>
      <c r="ALR180" s="78"/>
      <c r="ALS180" s="78"/>
      <c r="ALT180" s="78"/>
      <c r="ALU180" s="78"/>
      <c r="ALV180" s="78"/>
      <c r="ALW180" s="78"/>
      <c r="ALX180" s="78"/>
      <c r="ALY180" s="78"/>
      <c r="ALZ180" s="78"/>
      <c r="AMA180" s="78"/>
      <c r="AMB180" s="78"/>
      <c r="AMC180" s="78"/>
      <c r="AMD180" s="78"/>
      <c r="AME180" s="78"/>
      <c r="AMF180" s="78"/>
      <c r="AMG180" s="78"/>
      <c r="AMH180" s="78"/>
      <c r="AMI180" s="78"/>
      <c r="AMJ180" s="78"/>
      <c r="AMK180" s="78"/>
    </row>
    <row r="181" spans="1:1025" s="79" customFormat="1" ht="42.75" customHeight="1">
      <c r="A181" s="72">
        <v>149</v>
      </c>
      <c r="B181" s="72">
        <v>40</v>
      </c>
      <c r="C181" s="62" t="s">
        <v>949</v>
      </c>
      <c r="D181" s="62" t="s">
        <v>368</v>
      </c>
      <c r="E181" s="62" t="s">
        <v>129</v>
      </c>
      <c r="F181" s="62"/>
      <c r="G181" s="62" t="s">
        <v>780</v>
      </c>
      <c r="H181" s="96">
        <v>34</v>
      </c>
      <c r="I181" s="96">
        <v>34</v>
      </c>
      <c r="J181" s="200">
        <v>2</v>
      </c>
      <c r="K181" s="96"/>
      <c r="L181" s="132"/>
      <c r="M181" s="97"/>
      <c r="N181" s="62" t="s">
        <v>958</v>
      </c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78"/>
      <c r="EW181" s="78"/>
      <c r="EX181" s="78"/>
      <c r="EY181" s="78"/>
      <c r="EZ181" s="78"/>
      <c r="FA181" s="78"/>
      <c r="FB181" s="78"/>
      <c r="FC181" s="78"/>
      <c r="FD181" s="78"/>
      <c r="FE181" s="78"/>
      <c r="FF181" s="78"/>
      <c r="FG181" s="78"/>
      <c r="FH181" s="78"/>
      <c r="FI181" s="78"/>
      <c r="FJ181" s="78"/>
      <c r="FK181" s="78"/>
      <c r="FL181" s="78"/>
      <c r="FM181" s="78"/>
      <c r="FN181" s="78"/>
      <c r="FO181" s="78"/>
      <c r="FP181" s="78"/>
      <c r="FQ181" s="78"/>
      <c r="FR181" s="78"/>
      <c r="FS181" s="78"/>
      <c r="FT181" s="78"/>
      <c r="FU181" s="78"/>
      <c r="FV181" s="78"/>
      <c r="FW181" s="78"/>
      <c r="FX181" s="78"/>
      <c r="FY181" s="78"/>
      <c r="FZ181" s="78"/>
      <c r="GA181" s="78"/>
      <c r="GB181" s="78"/>
      <c r="GC181" s="78"/>
      <c r="GD181" s="78"/>
      <c r="GE181" s="78"/>
      <c r="GF181" s="78"/>
      <c r="GG181" s="78"/>
      <c r="GH181" s="78"/>
      <c r="GI181" s="78"/>
      <c r="GJ181" s="78"/>
      <c r="GK181" s="78"/>
      <c r="GL181" s="78"/>
      <c r="GM181" s="78"/>
      <c r="GN181" s="78"/>
      <c r="GO181" s="78"/>
      <c r="GP181" s="78"/>
      <c r="GQ181" s="78"/>
      <c r="GR181" s="78"/>
      <c r="GS181" s="78"/>
      <c r="GT181" s="78"/>
      <c r="GU181" s="78"/>
      <c r="GV181" s="78"/>
      <c r="GW181" s="78"/>
      <c r="GX181" s="78"/>
      <c r="GY181" s="78"/>
      <c r="GZ181" s="78"/>
      <c r="HA181" s="78"/>
      <c r="HB181" s="78"/>
      <c r="HC181" s="78"/>
      <c r="HD181" s="78"/>
      <c r="HE181" s="78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78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78"/>
      <c r="IK181" s="78"/>
      <c r="IL181" s="78"/>
      <c r="IM181" s="78"/>
      <c r="IN181" s="78"/>
      <c r="IO181" s="78"/>
      <c r="IP181" s="78"/>
      <c r="IQ181" s="78"/>
      <c r="IR181" s="78"/>
      <c r="IS181" s="78"/>
      <c r="IT181" s="78"/>
      <c r="IU181" s="78"/>
      <c r="IV181" s="78"/>
      <c r="IW181" s="78"/>
      <c r="IX181" s="78"/>
      <c r="IY181" s="78"/>
      <c r="IZ181" s="78"/>
      <c r="JA181" s="78"/>
      <c r="JB181" s="78"/>
      <c r="JC181" s="78"/>
      <c r="JD181" s="78"/>
      <c r="JE181" s="78"/>
      <c r="JF181" s="78"/>
      <c r="JG181" s="78"/>
      <c r="JH181" s="78"/>
      <c r="JI181" s="78"/>
      <c r="JJ181" s="78"/>
      <c r="JK181" s="78"/>
      <c r="JL181" s="78"/>
      <c r="JM181" s="78"/>
      <c r="JN181" s="78"/>
      <c r="JO181" s="78"/>
      <c r="JP181" s="78"/>
      <c r="JQ181" s="78"/>
      <c r="JR181" s="78"/>
      <c r="JS181" s="78"/>
      <c r="JT181" s="78"/>
      <c r="JU181" s="78"/>
      <c r="JV181" s="78"/>
      <c r="JW181" s="78"/>
      <c r="JX181" s="78"/>
      <c r="JY181" s="78"/>
      <c r="JZ181" s="78"/>
      <c r="KA181" s="78"/>
      <c r="KB181" s="78"/>
      <c r="KC181" s="78"/>
      <c r="KD181" s="78"/>
      <c r="KE181" s="78"/>
      <c r="KF181" s="78"/>
      <c r="KG181" s="78"/>
      <c r="KH181" s="78"/>
      <c r="KI181" s="78"/>
      <c r="KJ181" s="78"/>
      <c r="KK181" s="78"/>
      <c r="KL181" s="78"/>
      <c r="KM181" s="78"/>
      <c r="KN181" s="78"/>
      <c r="KO181" s="78"/>
      <c r="KP181" s="78"/>
      <c r="KQ181" s="78"/>
      <c r="KR181" s="78"/>
      <c r="KS181" s="78"/>
      <c r="KT181" s="78"/>
      <c r="KU181" s="78"/>
      <c r="KV181" s="78"/>
      <c r="KW181" s="78"/>
      <c r="KX181" s="78"/>
      <c r="KY181" s="78"/>
      <c r="KZ181" s="78"/>
      <c r="LA181" s="78"/>
      <c r="LB181" s="78"/>
      <c r="LC181" s="78"/>
      <c r="LD181" s="78"/>
      <c r="LE181" s="78"/>
      <c r="LF181" s="78"/>
      <c r="LG181" s="78"/>
      <c r="LH181" s="78"/>
      <c r="LI181" s="78"/>
      <c r="LJ181" s="78"/>
      <c r="LK181" s="78"/>
      <c r="LL181" s="78"/>
      <c r="LM181" s="78"/>
      <c r="LN181" s="78"/>
      <c r="LO181" s="78"/>
      <c r="LP181" s="78"/>
      <c r="LQ181" s="78"/>
      <c r="LR181" s="78"/>
      <c r="LS181" s="78"/>
      <c r="LT181" s="78"/>
      <c r="LU181" s="78"/>
      <c r="LV181" s="78"/>
      <c r="LW181" s="78"/>
      <c r="LX181" s="78"/>
      <c r="LY181" s="78"/>
      <c r="LZ181" s="78"/>
      <c r="MA181" s="78"/>
      <c r="MB181" s="78"/>
      <c r="MC181" s="78"/>
      <c r="MD181" s="78"/>
      <c r="ME181" s="78"/>
      <c r="MF181" s="78"/>
      <c r="MG181" s="78"/>
      <c r="MH181" s="78"/>
      <c r="MI181" s="78"/>
      <c r="MJ181" s="78"/>
      <c r="MK181" s="78"/>
      <c r="ML181" s="78"/>
      <c r="MM181" s="78"/>
      <c r="MN181" s="78"/>
      <c r="MO181" s="78"/>
      <c r="MP181" s="78"/>
      <c r="MQ181" s="78"/>
      <c r="MR181" s="78"/>
      <c r="MS181" s="78"/>
      <c r="MT181" s="78"/>
      <c r="MU181" s="78"/>
      <c r="MV181" s="78"/>
      <c r="MW181" s="78"/>
      <c r="MX181" s="78"/>
      <c r="MY181" s="78"/>
      <c r="MZ181" s="78"/>
      <c r="NA181" s="78"/>
      <c r="NB181" s="78"/>
      <c r="NC181" s="78"/>
      <c r="ND181" s="78"/>
      <c r="NE181" s="78"/>
      <c r="NF181" s="78"/>
      <c r="NG181" s="78"/>
      <c r="NH181" s="78"/>
      <c r="NI181" s="78"/>
      <c r="NJ181" s="78"/>
      <c r="NK181" s="78"/>
      <c r="NL181" s="78"/>
      <c r="NM181" s="78"/>
      <c r="NN181" s="78"/>
      <c r="NO181" s="78"/>
      <c r="NP181" s="78"/>
      <c r="NQ181" s="78"/>
      <c r="NR181" s="78"/>
      <c r="NS181" s="78"/>
      <c r="NT181" s="78"/>
      <c r="NU181" s="78"/>
      <c r="NV181" s="78"/>
      <c r="NW181" s="78"/>
      <c r="NX181" s="78"/>
      <c r="NY181" s="78"/>
      <c r="NZ181" s="78"/>
      <c r="OA181" s="78"/>
      <c r="OB181" s="78"/>
      <c r="OC181" s="78"/>
      <c r="OD181" s="78"/>
      <c r="OE181" s="78"/>
      <c r="OF181" s="78"/>
      <c r="OG181" s="78"/>
      <c r="OH181" s="78"/>
      <c r="OI181" s="78"/>
      <c r="OJ181" s="78"/>
      <c r="OK181" s="78"/>
      <c r="OL181" s="78"/>
      <c r="OM181" s="78"/>
      <c r="ON181" s="78"/>
      <c r="OO181" s="78"/>
      <c r="OP181" s="78"/>
      <c r="OQ181" s="78"/>
      <c r="OR181" s="78"/>
      <c r="OS181" s="78"/>
      <c r="OT181" s="78"/>
      <c r="OU181" s="78"/>
      <c r="OV181" s="78"/>
      <c r="OW181" s="78"/>
      <c r="OX181" s="78"/>
      <c r="OY181" s="78"/>
      <c r="OZ181" s="78"/>
      <c r="PA181" s="78"/>
      <c r="PB181" s="78"/>
      <c r="PC181" s="78"/>
      <c r="PD181" s="78"/>
      <c r="PE181" s="78"/>
      <c r="PF181" s="78"/>
      <c r="PG181" s="78"/>
      <c r="PH181" s="78"/>
      <c r="PI181" s="78"/>
      <c r="PJ181" s="78"/>
      <c r="PK181" s="78"/>
      <c r="PL181" s="78"/>
      <c r="PM181" s="78"/>
      <c r="PN181" s="78"/>
      <c r="PO181" s="78"/>
      <c r="PP181" s="78"/>
      <c r="PQ181" s="78"/>
      <c r="PR181" s="78"/>
      <c r="PS181" s="78"/>
      <c r="PT181" s="78"/>
      <c r="PU181" s="78"/>
      <c r="PV181" s="78"/>
      <c r="PW181" s="78"/>
      <c r="PX181" s="78"/>
      <c r="PY181" s="78"/>
      <c r="PZ181" s="78"/>
      <c r="QA181" s="78"/>
      <c r="QB181" s="78"/>
      <c r="QC181" s="78"/>
      <c r="QD181" s="78"/>
      <c r="QE181" s="78"/>
      <c r="QF181" s="78"/>
      <c r="QG181" s="78"/>
      <c r="QH181" s="78"/>
      <c r="QI181" s="78"/>
      <c r="QJ181" s="78"/>
      <c r="QK181" s="78"/>
      <c r="QL181" s="78"/>
      <c r="QM181" s="78"/>
      <c r="QN181" s="78"/>
      <c r="QO181" s="78"/>
      <c r="QP181" s="78"/>
      <c r="QQ181" s="78"/>
      <c r="QR181" s="78"/>
      <c r="QS181" s="78"/>
      <c r="QT181" s="78"/>
      <c r="QU181" s="78"/>
      <c r="QV181" s="78"/>
      <c r="QW181" s="78"/>
      <c r="QX181" s="78"/>
      <c r="QY181" s="78"/>
      <c r="QZ181" s="78"/>
      <c r="RA181" s="78"/>
      <c r="RB181" s="78"/>
      <c r="RC181" s="78"/>
      <c r="RD181" s="78"/>
      <c r="RE181" s="78"/>
      <c r="RF181" s="78"/>
      <c r="RG181" s="78"/>
      <c r="RH181" s="78"/>
      <c r="RI181" s="78"/>
      <c r="RJ181" s="78"/>
      <c r="RK181" s="78"/>
      <c r="RL181" s="78"/>
      <c r="RM181" s="78"/>
      <c r="RN181" s="78"/>
      <c r="RO181" s="78"/>
      <c r="RP181" s="78"/>
      <c r="RQ181" s="78"/>
      <c r="RR181" s="78"/>
      <c r="RS181" s="78"/>
      <c r="RT181" s="78"/>
      <c r="RU181" s="78"/>
      <c r="RV181" s="78"/>
      <c r="RW181" s="78"/>
      <c r="RX181" s="78"/>
      <c r="RY181" s="78"/>
      <c r="RZ181" s="78"/>
      <c r="SA181" s="78"/>
      <c r="SB181" s="78"/>
      <c r="SC181" s="78"/>
      <c r="SD181" s="78"/>
      <c r="SE181" s="78"/>
      <c r="SF181" s="78"/>
      <c r="SG181" s="78"/>
      <c r="SH181" s="78"/>
      <c r="SI181" s="78"/>
      <c r="SJ181" s="78"/>
      <c r="SK181" s="78"/>
      <c r="SL181" s="78"/>
      <c r="SM181" s="78"/>
      <c r="SN181" s="78"/>
      <c r="SO181" s="78"/>
      <c r="SP181" s="78"/>
      <c r="SQ181" s="78"/>
      <c r="SR181" s="78"/>
      <c r="SS181" s="78"/>
      <c r="ST181" s="78"/>
      <c r="SU181" s="78"/>
      <c r="SV181" s="78"/>
      <c r="SW181" s="78"/>
      <c r="SX181" s="78"/>
      <c r="SY181" s="78"/>
      <c r="SZ181" s="78"/>
      <c r="TA181" s="78"/>
      <c r="TB181" s="78"/>
      <c r="TC181" s="78"/>
      <c r="TD181" s="78"/>
      <c r="TE181" s="78"/>
      <c r="TF181" s="78"/>
      <c r="TG181" s="78"/>
      <c r="TH181" s="78"/>
      <c r="TI181" s="78"/>
      <c r="TJ181" s="78"/>
      <c r="TK181" s="78"/>
      <c r="TL181" s="78"/>
      <c r="TM181" s="78"/>
      <c r="TN181" s="78"/>
      <c r="TO181" s="78"/>
      <c r="TP181" s="78"/>
      <c r="TQ181" s="78"/>
      <c r="TR181" s="78"/>
      <c r="TS181" s="78"/>
      <c r="TT181" s="78"/>
      <c r="TU181" s="78"/>
      <c r="TV181" s="78"/>
      <c r="TW181" s="78"/>
      <c r="TX181" s="78"/>
      <c r="TY181" s="78"/>
      <c r="TZ181" s="78"/>
      <c r="UA181" s="78"/>
      <c r="UB181" s="78"/>
      <c r="UC181" s="78"/>
      <c r="UD181" s="78"/>
      <c r="UE181" s="78"/>
      <c r="UF181" s="78"/>
      <c r="UG181" s="78"/>
      <c r="UH181" s="78"/>
      <c r="UI181" s="78"/>
      <c r="UJ181" s="78"/>
      <c r="UK181" s="78"/>
      <c r="UL181" s="78"/>
      <c r="UM181" s="78"/>
      <c r="UN181" s="78"/>
      <c r="UO181" s="78"/>
      <c r="UP181" s="78"/>
      <c r="UQ181" s="78"/>
      <c r="UR181" s="78"/>
      <c r="US181" s="78"/>
      <c r="UT181" s="78"/>
      <c r="UU181" s="78"/>
      <c r="UV181" s="78"/>
      <c r="UW181" s="78"/>
      <c r="UX181" s="78"/>
      <c r="UY181" s="78"/>
      <c r="UZ181" s="78"/>
      <c r="VA181" s="78"/>
      <c r="VB181" s="78"/>
      <c r="VC181" s="78"/>
      <c r="VD181" s="78"/>
      <c r="VE181" s="78"/>
      <c r="VF181" s="78"/>
      <c r="VG181" s="78"/>
      <c r="VH181" s="78"/>
      <c r="VI181" s="78"/>
      <c r="VJ181" s="78"/>
      <c r="VK181" s="78"/>
      <c r="VL181" s="78"/>
      <c r="VM181" s="78"/>
      <c r="VN181" s="78"/>
      <c r="VO181" s="78"/>
      <c r="VP181" s="78"/>
      <c r="VQ181" s="78"/>
      <c r="VR181" s="78"/>
      <c r="VS181" s="78"/>
      <c r="VT181" s="78"/>
      <c r="VU181" s="78"/>
      <c r="VV181" s="78"/>
      <c r="VW181" s="78"/>
      <c r="VX181" s="78"/>
      <c r="VY181" s="78"/>
      <c r="VZ181" s="78"/>
      <c r="WA181" s="78"/>
      <c r="WB181" s="78"/>
      <c r="WC181" s="78"/>
      <c r="WD181" s="78"/>
      <c r="WE181" s="78"/>
      <c r="WF181" s="78"/>
      <c r="WG181" s="78"/>
      <c r="WH181" s="78"/>
      <c r="WI181" s="78"/>
      <c r="WJ181" s="78"/>
      <c r="WK181" s="78"/>
      <c r="WL181" s="78"/>
      <c r="WM181" s="78"/>
      <c r="WN181" s="78"/>
      <c r="WO181" s="78"/>
      <c r="WP181" s="78"/>
      <c r="WQ181" s="78"/>
      <c r="WR181" s="78"/>
      <c r="WS181" s="78"/>
      <c r="WT181" s="78"/>
      <c r="WU181" s="78"/>
      <c r="WV181" s="78"/>
      <c r="WW181" s="78"/>
      <c r="WX181" s="78"/>
      <c r="WY181" s="78"/>
      <c r="WZ181" s="78"/>
      <c r="XA181" s="78"/>
      <c r="XB181" s="78"/>
      <c r="XC181" s="78"/>
      <c r="XD181" s="78"/>
      <c r="XE181" s="78"/>
      <c r="XF181" s="78"/>
      <c r="XG181" s="78"/>
      <c r="XH181" s="78"/>
      <c r="XI181" s="78"/>
      <c r="XJ181" s="78"/>
      <c r="XK181" s="78"/>
      <c r="XL181" s="78"/>
      <c r="XM181" s="78"/>
      <c r="XN181" s="78"/>
      <c r="XO181" s="78"/>
      <c r="XP181" s="78"/>
      <c r="XQ181" s="78"/>
      <c r="XR181" s="78"/>
      <c r="XS181" s="78"/>
      <c r="XT181" s="78"/>
      <c r="XU181" s="78"/>
      <c r="XV181" s="78"/>
      <c r="XW181" s="78"/>
      <c r="XX181" s="78"/>
      <c r="XY181" s="78"/>
      <c r="XZ181" s="78"/>
      <c r="YA181" s="78"/>
      <c r="YB181" s="78"/>
      <c r="YC181" s="78"/>
      <c r="YD181" s="78"/>
      <c r="YE181" s="78"/>
      <c r="YF181" s="78"/>
      <c r="YG181" s="78"/>
      <c r="YH181" s="78"/>
      <c r="YI181" s="78"/>
      <c r="YJ181" s="78"/>
      <c r="YK181" s="78"/>
      <c r="YL181" s="78"/>
      <c r="YM181" s="78"/>
      <c r="YN181" s="78"/>
      <c r="YO181" s="78"/>
      <c r="YP181" s="78"/>
      <c r="YQ181" s="78"/>
      <c r="YR181" s="78"/>
      <c r="YS181" s="78"/>
      <c r="YT181" s="78"/>
      <c r="YU181" s="78"/>
      <c r="YV181" s="78"/>
      <c r="YW181" s="78"/>
      <c r="YX181" s="78"/>
      <c r="YY181" s="78"/>
      <c r="YZ181" s="78"/>
      <c r="ZA181" s="78"/>
      <c r="ZB181" s="78"/>
      <c r="ZC181" s="78"/>
      <c r="ZD181" s="78"/>
      <c r="ZE181" s="78"/>
      <c r="ZF181" s="78"/>
      <c r="ZG181" s="78"/>
      <c r="ZH181" s="78"/>
      <c r="ZI181" s="78"/>
      <c r="ZJ181" s="78"/>
      <c r="ZK181" s="78"/>
      <c r="ZL181" s="78"/>
      <c r="ZM181" s="78"/>
      <c r="ZN181" s="78"/>
      <c r="ZO181" s="78"/>
      <c r="ZP181" s="78"/>
      <c r="ZQ181" s="78"/>
      <c r="ZR181" s="78"/>
      <c r="ZS181" s="78"/>
      <c r="ZT181" s="78"/>
      <c r="ZU181" s="78"/>
      <c r="ZV181" s="78"/>
      <c r="ZW181" s="78"/>
      <c r="ZX181" s="78"/>
      <c r="ZY181" s="78"/>
      <c r="ZZ181" s="78"/>
      <c r="AAA181" s="78"/>
      <c r="AAB181" s="78"/>
      <c r="AAC181" s="78"/>
      <c r="AAD181" s="78"/>
      <c r="AAE181" s="78"/>
      <c r="AAF181" s="78"/>
      <c r="AAG181" s="78"/>
      <c r="AAH181" s="78"/>
      <c r="AAI181" s="78"/>
      <c r="AAJ181" s="78"/>
      <c r="AAK181" s="78"/>
      <c r="AAL181" s="78"/>
      <c r="AAM181" s="78"/>
      <c r="AAN181" s="78"/>
      <c r="AAO181" s="78"/>
      <c r="AAP181" s="78"/>
      <c r="AAQ181" s="78"/>
      <c r="AAR181" s="78"/>
      <c r="AAS181" s="78"/>
      <c r="AAT181" s="78"/>
      <c r="AAU181" s="78"/>
      <c r="AAV181" s="78"/>
      <c r="AAW181" s="78"/>
      <c r="AAX181" s="78"/>
      <c r="AAY181" s="78"/>
      <c r="AAZ181" s="78"/>
      <c r="ABA181" s="78"/>
      <c r="ABB181" s="78"/>
      <c r="ABC181" s="78"/>
      <c r="ABD181" s="78"/>
      <c r="ABE181" s="78"/>
      <c r="ABF181" s="78"/>
      <c r="ABG181" s="78"/>
      <c r="ABH181" s="78"/>
      <c r="ABI181" s="78"/>
      <c r="ABJ181" s="78"/>
      <c r="ABK181" s="78"/>
      <c r="ABL181" s="78"/>
      <c r="ABM181" s="78"/>
      <c r="ABN181" s="78"/>
      <c r="ABO181" s="78"/>
      <c r="ABP181" s="78"/>
      <c r="ABQ181" s="78"/>
      <c r="ABR181" s="78"/>
      <c r="ABS181" s="78"/>
      <c r="ABT181" s="78"/>
      <c r="ABU181" s="78"/>
      <c r="ABV181" s="78"/>
      <c r="ABW181" s="78"/>
      <c r="ABX181" s="78"/>
      <c r="ABY181" s="78"/>
      <c r="ABZ181" s="78"/>
      <c r="ACA181" s="78"/>
      <c r="ACB181" s="78"/>
      <c r="ACC181" s="78"/>
      <c r="ACD181" s="78"/>
      <c r="ACE181" s="78"/>
      <c r="ACF181" s="78"/>
      <c r="ACG181" s="78"/>
      <c r="ACH181" s="78"/>
      <c r="ACI181" s="78"/>
      <c r="ACJ181" s="78"/>
      <c r="ACK181" s="78"/>
      <c r="ACL181" s="78"/>
      <c r="ACM181" s="78"/>
      <c r="ACN181" s="78"/>
      <c r="ACO181" s="78"/>
      <c r="ACP181" s="78"/>
      <c r="ACQ181" s="78"/>
      <c r="ACR181" s="78"/>
      <c r="ACS181" s="78"/>
      <c r="ACT181" s="78"/>
      <c r="ACU181" s="78"/>
      <c r="ACV181" s="78"/>
      <c r="ACW181" s="78"/>
      <c r="ACX181" s="78"/>
      <c r="ACY181" s="78"/>
      <c r="ACZ181" s="78"/>
      <c r="ADA181" s="78"/>
      <c r="ADB181" s="78"/>
      <c r="ADC181" s="78"/>
      <c r="ADD181" s="78"/>
      <c r="ADE181" s="78"/>
      <c r="ADF181" s="78"/>
      <c r="ADG181" s="78"/>
      <c r="ADH181" s="78"/>
      <c r="ADI181" s="78"/>
      <c r="ADJ181" s="78"/>
      <c r="ADK181" s="78"/>
      <c r="ADL181" s="78"/>
      <c r="ADM181" s="78"/>
      <c r="ADN181" s="78"/>
      <c r="ADO181" s="78"/>
      <c r="ADP181" s="78"/>
      <c r="ADQ181" s="78"/>
      <c r="ADR181" s="78"/>
      <c r="ADS181" s="78"/>
      <c r="ADT181" s="78"/>
      <c r="ADU181" s="78"/>
      <c r="ADV181" s="78"/>
      <c r="ADW181" s="78"/>
      <c r="ADX181" s="78"/>
      <c r="ADY181" s="78"/>
      <c r="ADZ181" s="78"/>
      <c r="AEA181" s="78"/>
      <c r="AEB181" s="78"/>
      <c r="AEC181" s="78"/>
      <c r="AED181" s="78"/>
      <c r="AEE181" s="78"/>
      <c r="AEF181" s="78"/>
      <c r="AEG181" s="78"/>
      <c r="AEH181" s="78"/>
      <c r="AEI181" s="78"/>
      <c r="AEJ181" s="78"/>
      <c r="AEK181" s="78"/>
      <c r="AEL181" s="78"/>
      <c r="AEM181" s="78"/>
      <c r="AEN181" s="78"/>
      <c r="AEO181" s="78"/>
      <c r="AEP181" s="78"/>
      <c r="AEQ181" s="78"/>
      <c r="AER181" s="78"/>
      <c r="AES181" s="78"/>
      <c r="AET181" s="78"/>
      <c r="AEU181" s="78"/>
      <c r="AEV181" s="78"/>
      <c r="AEW181" s="78"/>
      <c r="AEX181" s="78"/>
      <c r="AEY181" s="78"/>
      <c r="AEZ181" s="78"/>
      <c r="AFA181" s="78"/>
      <c r="AFB181" s="78"/>
      <c r="AFC181" s="78"/>
      <c r="AFD181" s="78"/>
      <c r="AFE181" s="78"/>
      <c r="AFF181" s="78"/>
      <c r="AFG181" s="78"/>
      <c r="AFH181" s="78"/>
      <c r="AFI181" s="78"/>
      <c r="AFJ181" s="78"/>
      <c r="AFK181" s="78"/>
      <c r="AFL181" s="78"/>
      <c r="AFM181" s="78"/>
      <c r="AFN181" s="78"/>
      <c r="AFO181" s="78"/>
      <c r="AFP181" s="78"/>
      <c r="AFQ181" s="78"/>
      <c r="AFR181" s="78"/>
      <c r="AFS181" s="78"/>
      <c r="AFT181" s="78"/>
      <c r="AFU181" s="78"/>
      <c r="AFV181" s="78"/>
      <c r="AFW181" s="78"/>
      <c r="AFX181" s="78"/>
      <c r="AFY181" s="78"/>
      <c r="AFZ181" s="78"/>
      <c r="AGA181" s="78"/>
      <c r="AGB181" s="78"/>
      <c r="AGC181" s="78"/>
      <c r="AGD181" s="78"/>
      <c r="AGE181" s="78"/>
      <c r="AGF181" s="78"/>
      <c r="AGG181" s="78"/>
      <c r="AGH181" s="78"/>
      <c r="AGI181" s="78"/>
      <c r="AGJ181" s="78"/>
      <c r="AGK181" s="78"/>
      <c r="AGL181" s="78"/>
      <c r="AGM181" s="78"/>
      <c r="AGN181" s="78"/>
      <c r="AGO181" s="78"/>
      <c r="AGP181" s="78"/>
      <c r="AGQ181" s="78"/>
      <c r="AGR181" s="78"/>
      <c r="AGS181" s="78"/>
      <c r="AGT181" s="78"/>
      <c r="AGU181" s="78"/>
      <c r="AGV181" s="78"/>
      <c r="AGW181" s="78"/>
      <c r="AGX181" s="78"/>
      <c r="AGY181" s="78"/>
      <c r="AGZ181" s="78"/>
      <c r="AHA181" s="78"/>
      <c r="AHB181" s="78"/>
      <c r="AHC181" s="78"/>
      <c r="AHD181" s="78"/>
      <c r="AHE181" s="78"/>
      <c r="AHF181" s="78"/>
      <c r="AHG181" s="78"/>
      <c r="AHH181" s="78"/>
      <c r="AHI181" s="78"/>
      <c r="AHJ181" s="78"/>
      <c r="AHK181" s="78"/>
      <c r="AHL181" s="78"/>
      <c r="AHM181" s="78"/>
      <c r="AHN181" s="78"/>
      <c r="AHO181" s="78"/>
      <c r="AHP181" s="78"/>
      <c r="AHQ181" s="78"/>
      <c r="AHR181" s="78"/>
      <c r="AHS181" s="78"/>
      <c r="AHT181" s="78"/>
      <c r="AHU181" s="78"/>
      <c r="AHV181" s="78"/>
      <c r="AHW181" s="78"/>
      <c r="AHX181" s="78"/>
      <c r="AHY181" s="78"/>
      <c r="AHZ181" s="78"/>
      <c r="AIA181" s="78"/>
      <c r="AIB181" s="78"/>
      <c r="AIC181" s="78"/>
      <c r="AID181" s="78"/>
      <c r="AIE181" s="78"/>
      <c r="AIF181" s="78"/>
      <c r="AIG181" s="78"/>
      <c r="AIH181" s="78"/>
      <c r="AII181" s="78"/>
      <c r="AIJ181" s="78"/>
      <c r="AIK181" s="78"/>
      <c r="AIL181" s="78"/>
      <c r="AIM181" s="78"/>
      <c r="AIN181" s="78"/>
      <c r="AIO181" s="78"/>
      <c r="AIP181" s="78"/>
      <c r="AIQ181" s="78"/>
      <c r="AIR181" s="78"/>
      <c r="AIS181" s="78"/>
      <c r="AIT181" s="78"/>
      <c r="AIU181" s="78"/>
      <c r="AIV181" s="78"/>
      <c r="AIW181" s="78"/>
      <c r="AIX181" s="78"/>
      <c r="AIY181" s="78"/>
      <c r="AIZ181" s="78"/>
      <c r="AJA181" s="78"/>
      <c r="AJB181" s="78"/>
      <c r="AJC181" s="78"/>
      <c r="AJD181" s="78"/>
      <c r="AJE181" s="78"/>
      <c r="AJF181" s="78"/>
      <c r="AJG181" s="78"/>
      <c r="AJH181" s="78"/>
      <c r="AJI181" s="78"/>
      <c r="AJJ181" s="78"/>
      <c r="AJK181" s="78"/>
      <c r="AJL181" s="78"/>
      <c r="AJM181" s="78"/>
      <c r="AJN181" s="78"/>
      <c r="AJO181" s="78"/>
      <c r="AJP181" s="78"/>
      <c r="AJQ181" s="78"/>
      <c r="AJR181" s="78"/>
      <c r="AJS181" s="78"/>
      <c r="AJT181" s="78"/>
      <c r="AJU181" s="78"/>
      <c r="AJV181" s="78"/>
      <c r="AJW181" s="78"/>
      <c r="AJX181" s="78"/>
      <c r="AJY181" s="78"/>
      <c r="AJZ181" s="78"/>
      <c r="AKA181" s="78"/>
      <c r="AKB181" s="78"/>
      <c r="AKC181" s="78"/>
      <c r="AKD181" s="78"/>
      <c r="AKE181" s="78"/>
      <c r="AKF181" s="78"/>
      <c r="AKG181" s="78"/>
      <c r="AKH181" s="78"/>
      <c r="AKI181" s="78"/>
      <c r="AKJ181" s="78"/>
      <c r="AKK181" s="78"/>
      <c r="AKL181" s="78"/>
      <c r="AKM181" s="78"/>
      <c r="AKN181" s="78"/>
      <c r="AKO181" s="78"/>
      <c r="AKP181" s="78"/>
      <c r="AKQ181" s="78"/>
      <c r="AKR181" s="78"/>
      <c r="AKS181" s="78"/>
      <c r="AKT181" s="78"/>
      <c r="AKU181" s="78"/>
      <c r="AKV181" s="78"/>
      <c r="AKW181" s="78"/>
      <c r="AKX181" s="78"/>
      <c r="AKY181" s="78"/>
      <c r="AKZ181" s="78"/>
      <c r="ALA181" s="78"/>
      <c r="ALB181" s="78"/>
      <c r="ALC181" s="78"/>
      <c r="ALD181" s="78"/>
      <c r="ALE181" s="78"/>
      <c r="ALF181" s="78"/>
      <c r="ALG181" s="78"/>
      <c r="ALH181" s="78"/>
      <c r="ALI181" s="78"/>
      <c r="ALJ181" s="78"/>
      <c r="ALK181" s="78"/>
      <c r="ALL181" s="78"/>
      <c r="ALM181" s="78"/>
      <c r="ALN181" s="78"/>
      <c r="ALO181" s="78"/>
      <c r="ALP181" s="78"/>
      <c r="ALQ181" s="78"/>
      <c r="ALR181" s="78"/>
      <c r="ALS181" s="78"/>
      <c r="ALT181" s="78"/>
      <c r="ALU181" s="78"/>
      <c r="ALV181" s="78"/>
      <c r="ALW181" s="78"/>
      <c r="ALX181" s="78"/>
      <c r="ALY181" s="78"/>
      <c r="ALZ181" s="78"/>
      <c r="AMA181" s="78"/>
      <c r="AMB181" s="78"/>
      <c r="AMC181" s="78"/>
      <c r="AMD181" s="78"/>
      <c r="AME181" s="78"/>
      <c r="AMF181" s="78"/>
      <c r="AMG181" s="78"/>
      <c r="AMH181" s="78"/>
      <c r="AMI181" s="78"/>
      <c r="AMJ181" s="78"/>
      <c r="AMK181" s="78"/>
    </row>
    <row r="182" spans="1:1025" s="79" customFormat="1" ht="42.75" customHeight="1">
      <c r="A182" s="72">
        <v>150</v>
      </c>
      <c r="B182" s="72">
        <v>41</v>
      </c>
      <c r="C182" s="62" t="s">
        <v>252</v>
      </c>
      <c r="D182" s="62" t="s">
        <v>107</v>
      </c>
      <c r="E182" s="62" t="s">
        <v>129</v>
      </c>
      <c r="F182" s="62"/>
      <c r="G182" s="62" t="s">
        <v>914</v>
      </c>
      <c r="H182" s="96">
        <v>18</v>
      </c>
      <c r="I182" s="96">
        <v>18</v>
      </c>
      <c r="J182" s="62"/>
      <c r="K182" s="96"/>
      <c r="L182" s="132"/>
      <c r="M182" s="97"/>
      <c r="N182" s="62" t="s">
        <v>974</v>
      </c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78"/>
      <c r="EW182" s="78"/>
      <c r="EX182" s="78"/>
      <c r="EY182" s="78"/>
      <c r="EZ182" s="78"/>
      <c r="FA182" s="78"/>
      <c r="FB182" s="78"/>
      <c r="FC182" s="78"/>
      <c r="FD182" s="78"/>
      <c r="FE182" s="78"/>
      <c r="FF182" s="78"/>
      <c r="FG182" s="78"/>
      <c r="FH182" s="78"/>
      <c r="FI182" s="78"/>
      <c r="FJ182" s="78"/>
      <c r="FK182" s="78"/>
      <c r="FL182" s="78"/>
      <c r="FM182" s="78"/>
      <c r="FN182" s="78"/>
      <c r="FO182" s="78"/>
      <c r="FP182" s="78"/>
      <c r="FQ182" s="78"/>
      <c r="FR182" s="78"/>
      <c r="FS182" s="78"/>
      <c r="FT182" s="78"/>
      <c r="FU182" s="78"/>
      <c r="FV182" s="78"/>
      <c r="FW182" s="78"/>
      <c r="FX182" s="78"/>
      <c r="FY182" s="78"/>
      <c r="FZ182" s="78"/>
      <c r="GA182" s="78"/>
      <c r="GB182" s="78"/>
      <c r="GC182" s="78"/>
      <c r="GD182" s="78"/>
      <c r="GE182" s="78"/>
      <c r="GF182" s="78"/>
      <c r="GG182" s="78"/>
      <c r="GH182" s="78"/>
      <c r="GI182" s="78"/>
      <c r="GJ182" s="78"/>
      <c r="GK182" s="78"/>
      <c r="GL182" s="78"/>
      <c r="GM182" s="78"/>
      <c r="GN182" s="78"/>
      <c r="GO182" s="78"/>
      <c r="GP182" s="78"/>
      <c r="GQ182" s="78"/>
      <c r="GR182" s="78"/>
      <c r="GS182" s="78"/>
      <c r="GT182" s="78"/>
      <c r="GU182" s="78"/>
      <c r="GV182" s="78"/>
      <c r="GW182" s="78"/>
      <c r="GX182" s="78"/>
      <c r="GY182" s="78"/>
      <c r="GZ182" s="78"/>
      <c r="HA182" s="78"/>
      <c r="HB182" s="78"/>
      <c r="HC182" s="78"/>
      <c r="HD182" s="78"/>
      <c r="HE182" s="78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78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78"/>
      <c r="IK182" s="78"/>
      <c r="IL182" s="78"/>
      <c r="IM182" s="78"/>
      <c r="IN182" s="78"/>
      <c r="IO182" s="78"/>
      <c r="IP182" s="78"/>
      <c r="IQ182" s="78"/>
      <c r="IR182" s="78"/>
      <c r="IS182" s="78"/>
      <c r="IT182" s="78"/>
      <c r="IU182" s="78"/>
      <c r="IV182" s="78"/>
      <c r="IW182" s="78"/>
      <c r="IX182" s="78"/>
      <c r="IY182" s="78"/>
      <c r="IZ182" s="78"/>
      <c r="JA182" s="78"/>
      <c r="JB182" s="78"/>
      <c r="JC182" s="78"/>
      <c r="JD182" s="78"/>
      <c r="JE182" s="78"/>
      <c r="JF182" s="78"/>
      <c r="JG182" s="78"/>
      <c r="JH182" s="78"/>
      <c r="JI182" s="78"/>
      <c r="JJ182" s="78"/>
      <c r="JK182" s="78"/>
      <c r="JL182" s="78"/>
      <c r="JM182" s="78"/>
      <c r="JN182" s="78"/>
      <c r="JO182" s="78"/>
      <c r="JP182" s="78"/>
      <c r="JQ182" s="78"/>
      <c r="JR182" s="78"/>
      <c r="JS182" s="78"/>
      <c r="JT182" s="78"/>
      <c r="JU182" s="78"/>
      <c r="JV182" s="78"/>
      <c r="JW182" s="78"/>
      <c r="JX182" s="78"/>
      <c r="JY182" s="78"/>
      <c r="JZ182" s="78"/>
      <c r="KA182" s="78"/>
      <c r="KB182" s="78"/>
      <c r="KC182" s="78"/>
      <c r="KD182" s="78"/>
      <c r="KE182" s="78"/>
      <c r="KF182" s="78"/>
      <c r="KG182" s="78"/>
      <c r="KH182" s="78"/>
      <c r="KI182" s="78"/>
      <c r="KJ182" s="78"/>
      <c r="KK182" s="78"/>
      <c r="KL182" s="78"/>
      <c r="KM182" s="78"/>
      <c r="KN182" s="78"/>
      <c r="KO182" s="78"/>
      <c r="KP182" s="78"/>
      <c r="KQ182" s="78"/>
      <c r="KR182" s="78"/>
      <c r="KS182" s="78"/>
      <c r="KT182" s="78"/>
      <c r="KU182" s="78"/>
      <c r="KV182" s="78"/>
      <c r="KW182" s="78"/>
      <c r="KX182" s="78"/>
      <c r="KY182" s="78"/>
      <c r="KZ182" s="78"/>
      <c r="LA182" s="78"/>
      <c r="LB182" s="78"/>
      <c r="LC182" s="78"/>
      <c r="LD182" s="78"/>
      <c r="LE182" s="78"/>
      <c r="LF182" s="78"/>
      <c r="LG182" s="78"/>
      <c r="LH182" s="78"/>
      <c r="LI182" s="78"/>
      <c r="LJ182" s="78"/>
      <c r="LK182" s="78"/>
      <c r="LL182" s="78"/>
      <c r="LM182" s="78"/>
      <c r="LN182" s="78"/>
      <c r="LO182" s="78"/>
      <c r="LP182" s="78"/>
      <c r="LQ182" s="78"/>
      <c r="LR182" s="78"/>
      <c r="LS182" s="78"/>
      <c r="LT182" s="78"/>
      <c r="LU182" s="78"/>
      <c r="LV182" s="78"/>
      <c r="LW182" s="78"/>
      <c r="LX182" s="78"/>
      <c r="LY182" s="78"/>
      <c r="LZ182" s="78"/>
      <c r="MA182" s="78"/>
      <c r="MB182" s="78"/>
      <c r="MC182" s="78"/>
      <c r="MD182" s="78"/>
      <c r="ME182" s="78"/>
      <c r="MF182" s="78"/>
      <c r="MG182" s="78"/>
      <c r="MH182" s="78"/>
      <c r="MI182" s="78"/>
      <c r="MJ182" s="78"/>
      <c r="MK182" s="78"/>
      <c r="ML182" s="78"/>
      <c r="MM182" s="78"/>
      <c r="MN182" s="78"/>
      <c r="MO182" s="78"/>
      <c r="MP182" s="78"/>
      <c r="MQ182" s="78"/>
      <c r="MR182" s="78"/>
      <c r="MS182" s="78"/>
      <c r="MT182" s="78"/>
      <c r="MU182" s="78"/>
      <c r="MV182" s="78"/>
      <c r="MW182" s="78"/>
      <c r="MX182" s="78"/>
      <c r="MY182" s="78"/>
      <c r="MZ182" s="78"/>
      <c r="NA182" s="78"/>
      <c r="NB182" s="78"/>
      <c r="NC182" s="78"/>
      <c r="ND182" s="78"/>
      <c r="NE182" s="78"/>
      <c r="NF182" s="78"/>
      <c r="NG182" s="78"/>
      <c r="NH182" s="78"/>
      <c r="NI182" s="78"/>
      <c r="NJ182" s="78"/>
      <c r="NK182" s="78"/>
      <c r="NL182" s="78"/>
      <c r="NM182" s="78"/>
      <c r="NN182" s="78"/>
      <c r="NO182" s="78"/>
      <c r="NP182" s="78"/>
      <c r="NQ182" s="78"/>
      <c r="NR182" s="78"/>
      <c r="NS182" s="78"/>
      <c r="NT182" s="78"/>
      <c r="NU182" s="78"/>
      <c r="NV182" s="78"/>
      <c r="NW182" s="78"/>
      <c r="NX182" s="78"/>
      <c r="NY182" s="78"/>
      <c r="NZ182" s="78"/>
      <c r="OA182" s="78"/>
      <c r="OB182" s="78"/>
      <c r="OC182" s="78"/>
      <c r="OD182" s="78"/>
      <c r="OE182" s="78"/>
      <c r="OF182" s="78"/>
      <c r="OG182" s="78"/>
      <c r="OH182" s="78"/>
      <c r="OI182" s="78"/>
      <c r="OJ182" s="78"/>
      <c r="OK182" s="78"/>
      <c r="OL182" s="78"/>
      <c r="OM182" s="78"/>
      <c r="ON182" s="78"/>
      <c r="OO182" s="78"/>
      <c r="OP182" s="78"/>
      <c r="OQ182" s="78"/>
      <c r="OR182" s="78"/>
      <c r="OS182" s="78"/>
      <c r="OT182" s="78"/>
      <c r="OU182" s="78"/>
      <c r="OV182" s="78"/>
      <c r="OW182" s="78"/>
      <c r="OX182" s="78"/>
      <c r="OY182" s="78"/>
      <c r="OZ182" s="78"/>
      <c r="PA182" s="78"/>
      <c r="PB182" s="78"/>
      <c r="PC182" s="78"/>
      <c r="PD182" s="78"/>
      <c r="PE182" s="78"/>
      <c r="PF182" s="78"/>
      <c r="PG182" s="78"/>
      <c r="PH182" s="78"/>
      <c r="PI182" s="78"/>
      <c r="PJ182" s="78"/>
      <c r="PK182" s="78"/>
      <c r="PL182" s="78"/>
      <c r="PM182" s="78"/>
      <c r="PN182" s="78"/>
      <c r="PO182" s="78"/>
      <c r="PP182" s="78"/>
      <c r="PQ182" s="78"/>
      <c r="PR182" s="78"/>
      <c r="PS182" s="78"/>
      <c r="PT182" s="78"/>
      <c r="PU182" s="78"/>
      <c r="PV182" s="78"/>
      <c r="PW182" s="78"/>
      <c r="PX182" s="78"/>
      <c r="PY182" s="78"/>
      <c r="PZ182" s="78"/>
      <c r="QA182" s="78"/>
      <c r="QB182" s="78"/>
      <c r="QC182" s="78"/>
      <c r="QD182" s="78"/>
      <c r="QE182" s="78"/>
      <c r="QF182" s="78"/>
      <c r="QG182" s="78"/>
      <c r="QH182" s="78"/>
      <c r="QI182" s="78"/>
      <c r="QJ182" s="78"/>
      <c r="QK182" s="78"/>
      <c r="QL182" s="78"/>
      <c r="QM182" s="78"/>
      <c r="QN182" s="78"/>
      <c r="QO182" s="78"/>
      <c r="QP182" s="78"/>
      <c r="QQ182" s="78"/>
      <c r="QR182" s="78"/>
      <c r="QS182" s="78"/>
      <c r="QT182" s="78"/>
      <c r="QU182" s="78"/>
      <c r="QV182" s="78"/>
      <c r="QW182" s="78"/>
      <c r="QX182" s="78"/>
      <c r="QY182" s="78"/>
      <c r="QZ182" s="78"/>
      <c r="RA182" s="78"/>
      <c r="RB182" s="78"/>
      <c r="RC182" s="78"/>
      <c r="RD182" s="78"/>
      <c r="RE182" s="78"/>
      <c r="RF182" s="78"/>
      <c r="RG182" s="78"/>
      <c r="RH182" s="78"/>
      <c r="RI182" s="78"/>
      <c r="RJ182" s="78"/>
      <c r="RK182" s="78"/>
      <c r="RL182" s="78"/>
      <c r="RM182" s="78"/>
      <c r="RN182" s="78"/>
      <c r="RO182" s="78"/>
      <c r="RP182" s="78"/>
      <c r="RQ182" s="78"/>
      <c r="RR182" s="78"/>
      <c r="RS182" s="78"/>
      <c r="RT182" s="78"/>
      <c r="RU182" s="78"/>
      <c r="RV182" s="78"/>
      <c r="RW182" s="78"/>
      <c r="RX182" s="78"/>
      <c r="RY182" s="78"/>
      <c r="RZ182" s="78"/>
      <c r="SA182" s="78"/>
      <c r="SB182" s="78"/>
      <c r="SC182" s="78"/>
      <c r="SD182" s="78"/>
      <c r="SE182" s="78"/>
      <c r="SF182" s="78"/>
      <c r="SG182" s="78"/>
      <c r="SH182" s="78"/>
      <c r="SI182" s="78"/>
      <c r="SJ182" s="78"/>
      <c r="SK182" s="78"/>
      <c r="SL182" s="78"/>
      <c r="SM182" s="78"/>
      <c r="SN182" s="78"/>
      <c r="SO182" s="78"/>
      <c r="SP182" s="78"/>
      <c r="SQ182" s="78"/>
      <c r="SR182" s="78"/>
      <c r="SS182" s="78"/>
      <c r="ST182" s="78"/>
      <c r="SU182" s="78"/>
      <c r="SV182" s="78"/>
      <c r="SW182" s="78"/>
      <c r="SX182" s="78"/>
      <c r="SY182" s="78"/>
      <c r="SZ182" s="78"/>
      <c r="TA182" s="78"/>
      <c r="TB182" s="78"/>
      <c r="TC182" s="78"/>
      <c r="TD182" s="78"/>
      <c r="TE182" s="78"/>
      <c r="TF182" s="78"/>
      <c r="TG182" s="78"/>
      <c r="TH182" s="78"/>
      <c r="TI182" s="78"/>
      <c r="TJ182" s="78"/>
      <c r="TK182" s="78"/>
      <c r="TL182" s="78"/>
      <c r="TM182" s="78"/>
      <c r="TN182" s="78"/>
      <c r="TO182" s="78"/>
      <c r="TP182" s="78"/>
      <c r="TQ182" s="78"/>
      <c r="TR182" s="78"/>
      <c r="TS182" s="78"/>
      <c r="TT182" s="78"/>
      <c r="TU182" s="78"/>
      <c r="TV182" s="78"/>
      <c r="TW182" s="78"/>
      <c r="TX182" s="78"/>
      <c r="TY182" s="78"/>
      <c r="TZ182" s="78"/>
      <c r="UA182" s="78"/>
      <c r="UB182" s="78"/>
      <c r="UC182" s="78"/>
      <c r="UD182" s="78"/>
      <c r="UE182" s="78"/>
      <c r="UF182" s="78"/>
      <c r="UG182" s="78"/>
      <c r="UH182" s="78"/>
      <c r="UI182" s="78"/>
      <c r="UJ182" s="78"/>
      <c r="UK182" s="78"/>
      <c r="UL182" s="78"/>
      <c r="UM182" s="78"/>
      <c r="UN182" s="78"/>
      <c r="UO182" s="78"/>
      <c r="UP182" s="78"/>
      <c r="UQ182" s="78"/>
      <c r="UR182" s="78"/>
      <c r="US182" s="78"/>
      <c r="UT182" s="78"/>
      <c r="UU182" s="78"/>
      <c r="UV182" s="78"/>
      <c r="UW182" s="78"/>
      <c r="UX182" s="78"/>
      <c r="UY182" s="78"/>
      <c r="UZ182" s="78"/>
      <c r="VA182" s="78"/>
      <c r="VB182" s="78"/>
      <c r="VC182" s="78"/>
      <c r="VD182" s="78"/>
      <c r="VE182" s="78"/>
      <c r="VF182" s="78"/>
      <c r="VG182" s="78"/>
      <c r="VH182" s="78"/>
      <c r="VI182" s="78"/>
      <c r="VJ182" s="78"/>
      <c r="VK182" s="78"/>
      <c r="VL182" s="78"/>
      <c r="VM182" s="78"/>
      <c r="VN182" s="78"/>
      <c r="VO182" s="78"/>
      <c r="VP182" s="78"/>
      <c r="VQ182" s="78"/>
      <c r="VR182" s="78"/>
      <c r="VS182" s="78"/>
      <c r="VT182" s="78"/>
      <c r="VU182" s="78"/>
      <c r="VV182" s="78"/>
      <c r="VW182" s="78"/>
      <c r="VX182" s="78"/>
      <c r="VY182" s="78"/>
      <c r="VZ182" s="78"/>
      <c r="WA182" s="78"/>
      <c r="WB182" s="78"/>
      <c r="WC182" s="78"/>
      <c r="WD182" s="78"/>
      <c r="WE182" s="78"/>
      <c r="WF182" s="78"/>
      <c r="WG182" s="78"/>
      <c r="WH182" s="78"/>
      <c r="WI182" s="78"/>
      <c r="WJ182" s="78"/>
      <c r="WK182" s="78"/>
      <c r="WL182" s="78"/>
      <c r="WM182" s="78"/>
      <c r="WN182" s="78"/>
      <c r="WO182" s="78"/>
      <c r="WP182" s="78"/>
      <c r="WQ182" s="78"/>
      <c r="WR182" s="78"/>
      <c r="WS182" s="78"/>
      <c r="WT182" s="78"/>
      <c r="WU182" s="78"/>
      <c r="WV182" s="78"/>
      <c r="WW182" s="78"/>
      <c r="WX182" s="78"/>
      <c r="WY182" s="78"/>
      <c r="WZ182" s="78"/>
      <c r="XA182" s="78"/>
      <c r="XB182" s="78"/>
      <c r="XC182" s="78"/>
      <c r="XD182" s="78"/>
      <c r="XE182" s="78"/>
      <c r="XF182" s="78"/>
      <c r="XG182" s="78"/>
      <c r="XH182" s="78"/>
      <c r="XI182" s="78"/>
      <c r="XJ182" s="78"/>
      <c r="XK182" s="78"/>
      <c r="XL182" s="78"/>
      <c r="XM182" s="78"/>
      <c r="XN182" s="78"/>
      <c r="XO182" s="78"/>
      <c r="XP182" s="78"/>
      <c r="XQ182" s="78"/>
      <c r="XR182" s="78"/>
      <c r="XS182" s="78"/>
      <c r="XT182" s="78"/>
      <c r="XU182" s="78"/>
      <c r="XV182" s="78"/>
      <c r="XW182" s="78"/>
      <c r="XX182" s="78"/>
      <c r="XY182" s="78"/>
      <c r="XZ182" s="78"/>
      <c r="YA182" s="78"/>
      <c r="YB182" s="78"/>
      <c r="YC182" s="78"/>
      <c r="YD182" s="78"/>
      <c r="YE182" s="78"/>
      <c r="YF182" s="78"/>
      <c r="YG182" s="78"/>
      <c r="YH182" s="78"/>
      <c r="YI182" s="78"/>
      <c r="YJ182" s="78"/>
      <c r="YK182" s="78"/>
      <c r="YL182" s="78"/>
      <c r="YM182" s="78"/>
      <c r="YN182" s="78"/>
      <c r="YO182" s="78"/>
      <c r="YP182" s="78"/>
      <c r="YQ182" s="78"/>
      <c r="YR182" s="78"/>
      <c r="YS182" s="78"/>
      <c r="YT182" s="78"/>
      <c r="YU182" s="78"/>
      <c r="YV182" s="78"/>
      <c r="YW182" s="78"/>
      <c r="YX182" s="78"/>
      <c r="YY182" s="78"/>
      <c r="YZ182" s="78"/>
      <c r="ZA182" s="78"/>
      <c r="ZB182" s="78"/>
      <c r="ZC182" s="78"/>
      <c r="ZD182" s="78"/>
      <c r="ZE182" s="78"/>
      <c r="ZF182" s="78"/>
      <c r="ZG182" s="78"/>
      <c r="ZH182" s="78"/>
      <c r="ZI182" s="78"/>
      <c r="ZJ182" s="78"/>
      <c r="ZK182" s="78"/>
      <c r="ZL182" s="78"/>
      <c r="ZM182" s="78"/>
      <c r="ZN182" s="78"/>
      <c r="ZO182" s="78"/>
      <c r="ZP182" s="78"/>
      <c r="ZQ182" s="78"/>
      <c r="ZR182" s="78"/>
      <c r="ZS182" s="78"/>
      <c r="ZT182" s="78"/>
      <c r="ZU182" s="78"/>
      <c r="ZV182" s="78"/>
      <c r="ZW182" s="78"/>
      <c r="ZX182" s="78"/>
      <c r="ZY182" s="78"/>
      <c r="ZZ182" s="78"/>
      <c r="AAA182" s="78"/>
      <c r="AAB182" s="78"/>
      <c r="AAC182" s="78"/>
      <c r="AAD182" s="78"/>
      <c r="AAE182" s="78"/>
      <c r="AAF182" s="78"/>
      <c r="AAG182" s="78"/>
      <c r="AAH182" s="78"/>
      <c r="AAI182" s="78"/>
      <c r="AAJ182" s="78"/>
      <c r="AAK182" s="78"/>
      <c r="AAL182" s="78"/>
      <c r="AAM182" s="78"/>
      <c r="AAN182" s="78"/>
      <c r="AAO182" s="78"/>
      <c r="AAP182" s="78"/>
      <c r="AAQ182" s="78"/>
      <c r="AAR182" s="78"/>
      <c r="AAS182" s="78"/>
      <c r="AAT182" s="78"/>
      <c r="AAU182" s="78"/>
      <c r="AAV182" s="78"/>
      <c r="AAW182" s="78"/>
      <c r="AAX182" s="78"/>
      <c r="AAY182" s="78"/>
      <c r="AAZ182" s="78"/>
      <c r="ABA182" s="78"/>
      <c r="ABB182" s="78"/>
      <c r="ABC182" s="78"/>
      <c r="ABD182" s="78"/>
      <c r="ABE182" s="78"/>
      <c r="ABF182" s="78"/>
      <c r="ABG182" s="78"/>
      <c r="ABH182" s="78"/>
      <c r="ABI182" s="78"/>
      <c r="ABJ182" s="78"/>
      <c r="ABK182" s="78"/>
      <c r="ABL182" s="78"/>
      <c r="ABM182" s="78"/>
      <c r="ABN182" s="78"/>
      <c r="ABO182" s="78"/>
      <c r="ABP182" s="78"/>
      <c r="ABQ182" s="78"/>
      <c r="ABR182" s="78"/>
      <c r="ABS182" s="78"/>
      <c r="ABT182" s="78"/>
      <c r="ABU182" s="78"/>
      <c r="ABV182" s="78"/>
      <c r="ABW182" s="78"/>
      <c r="ABX182" s="78"/>
      <c r="ABY182" s="78"/>
      <c r="ABZ182" s="78"/>
      <c r="ACA182" s="78"/>
      <c r="ACB182" s="78"/>
      <c r="ACC182" s="78"/>
      <c r="ACD182" s="78"/>
      <c r="ACE182" s="78"/>
      <c r="ACF182" s="78"/>
      <c r="ACG182" s="78"/>
      <c r="ACH182" s="78"/>
      <c r="ACI182" s="78"/>
      <c r="ACJ182" s="78"/>
      <c r="ACK182" s="78"/>
      <c r="ACL182" s="78"/>
      <c r="ACM182" s="78"/>
      <c r="ACN182" s="78"/>
      <c r="ACO182" s="78"/>
      <c r="ACP182" s="78"/>
      <c r="ACQ182" s="78"/>
      <c r="ACR182" s="78"/>
      <c r="ACS182" s="78"/>
      <c r="ACT182" s="78"/>
      <c r="ACU182" s="78"/>
      <c r="ACV182" s="78"/>
      <c r="ACW182" s="78"/>
      <c r="ACX182" s="78"/>
      <c r="ACY182" s="78"/>
      <c r="ACZ182" s="78"/>
      <c r="ADA182" s="78"/>
      <c r="ADB182" s="78"/>
      <c r="ADC182" s="78"/>
      <c r="ADD182" s="78"/>
      <c r="ADE182" s="78"/>
      <c r="ADF182" s="78"/>
      <c r="ADG182" s="78"/>
      <c r="ADH182" s="78"/>
      <c r="ADI182" s="78"/>
      <c r="ADJ182" s="78"/>
      <c r="ADK182" s="78"/>
      <c r="ADL182" s="78"/>
      <c r="ADM182" s="78"/>
      <c r="ADN182" s="78"/>
      <c r="ADO182" s="78"/>
      <c r="ADP182" s="78"/>
      <c r="ADQ182" s="78"/>
      <c r="ADR182" s="78"/>
      <c r="ADS182" s="78"/>
      <c r="ADT182" s="78"/>
      <c r="ADU182" s="78"/>
      <c r="ADV182" s="78"/>
      <c r="ADW182" s="78"/>
      <c r="ADX182" s="78"/>
      <c r="ADY182" s="78"/>
      <c r="ADZ182" s="78"/>
      <c r="AEA182" s="78"/>
      <c r="AEB182" s="78"/>
      <c r="AEC182" s="78"/>
      <c r="AED182" s="78"/>
      <c r="AEE182" s="78"/>
      <c r="AEF182" s="78"/>
      <c r="AEG182" s="78"/>
      <c r="AEH182" s="78"/>
      <c r="AEI182" s="78"/>
      <c r="AEJ182" s="78"/>
      <c r="AEK182" s="78"/>
      <c r="AEL182" s="78"/>
      <c r="AEM182" s="78"/>
      <c r="AEN182" s="78"/>
      <c r="AEO182" s="78"/>
      <c r="AEP182" s="78"/>
      <c r="AEQ182" s="78"/>
      <c r="AER182" s="78"/>
      <c r="AES182" s="78"/>
      <c r="AET182" s="78"/>
      <c r="AEU182" s="78"/>
      <c r="AEV182" s="78"/>
      <c r="AEW182" s="78"/>
      <c r="AEX182" s="78"/>
      <c r="AEY182" s="78"/>
      <c r="AEZ182" s="78"/>
      <c r="AFA182" s="78"/>
      <c r="AFB182" s="78"/>
      <c r="AFC182" s="78"/>
      <c r="AFD182" s="78"/>
      <c r="AFE182" s="78"/>
      <c r="AFF182" s="78"/>
      <c r="AFG182" s="78"/>
      <c r="AFH182" s="78"/>
      <c r="AFI182" s="78"/>
      <c r="AFJ182" s="78"/>
      <c r="AFK182" s="78"/>
      <c r="AFL182" s="78"/>
      <c r="AFM182" s="78"/>
      <c r="AFN182" s="78"/>
      <c r="AFO182" s="78"/>
      <c r="AFP182" s="78"/>
      <c r="AFQ182" s="78"/>
      <c r="AFR182" s="78"/>
      <c r="AFS182" s="78"/>
      <c r="AFT182" s="78"/>
      <c r="AFU182" s="78"/>
      <c r="AFV182" s="78"/>
      <c r="AFW182" s="78"/>
      <c r="AFX182" s="78"/>
      <c r="AFY182" s="78"/>
      <c r="AFZ182" s="78"/>
      <c r="AGA182" s="78"/>
      <c r="AGB182" s="78"/>
      <c r="AGC182" s="78"/>
      <c r="AGD182" s="78"/>
      <c r="AGE182" s="78"/>
      <c r="AGF182" s="78"/>
      <c r="AGG182" s="78"/>
      <c r="AGH182" s="78"/>
      <c r="AGI182" s="78"/>
      <c r="AGJ182" s="78"/>
      <c r="AGK182" s="78"/>
      <c r="AGL182" s="78"/>
      <c r="AGM182" s="78"/>
      <c r="AGN182" s="78"/>
      <c r="AGO182" s="78"/>
      <c r="AGP182" s="78"/>
      <c r="AGQ182" s="78"/>
      <c r="AGR182" s="78"/>
      <c r="AGS182" s="78"/>
      <c r="AGT182" s="78"/>
      <c r="AGU182" s="78"/>
      <c r="AGV182" s="78"/>
      <c r="AGW182" s="78"/>
      <c r="AGX182" s="78"/>
      <c r="AGY182" s="78"/>
      <c r="AGZ182" s="78"/>
      <c r="AHA182" s="78"/>
      <c r="AHB182" s="78"/>
      <c r="AHC182" s="78"/>
      <c r="AHD182" s="78"/>
      <c r="AHE182" s="78"/>
      <c r="AHF182" s="78"/>
      <c r="AHG182" s="78"/>
      <c r="AHH182" s="78"/>
      <c r="AHI182" s="78"/>
      <c r="AHJ182" s="78"/>
      <c r="AHK182" s="78"/>
      <c r="AHL182" s="78"/>
      <c r="AHM182" s="78"/>
      <c r="AHN182" s="78"/>
      <c r="AHO182" s="78"/>
      <c r="AHP182" s="78"/>
      <c r="AHQ182" s="78"/>
      <c r="AHR182" s="78"/>
      <c r="AHS182" s="78"/>
      <c r="AHT182" s="78"/>
      <c r="AHU182" s="78"/>
      <c r="AHV182" s="78"/>
      <c r="AHW182" s="78"/>
      <c r="AHX182" s="78"/>
      <c r="AHY182" s="78"/>
      <c r="AHZ182" s="78"/>
      <c r="AIA182" s="78"/>
      <c r="AIB182" s="78"/>
      <c r="AIC182" s="78"/>
      <c r="AID182" s="78"/>
      <c r="AIE182" s="78"/>
      <c r="AIF182" s="78"/>
      <c r="AIG182" s="78"/>
      <c r="AIH182" s="78"/>
      <c r="AII182" s="78"/>
      <c r="AIJ182" s="78"/>
      <c r="AIK182" s="78"/>
      <c r="AIL182" s="78"/>
      <c r="AIM182" s="78"/>
      <c r="AIN182" s="78"/>
      <c r="AIO182" s="78"/>
      <c r="AIP182" s="78"/>
      <c r="AIQ182" s="78"/>
      <c r="AIR182" s="78"/>
      <c r="AIS182" s="78"/>
      <c r="AIT182" s="78"/>
      <c r="AIU182" s="78"/>
      <c r="AIV182" s="78"/>
      <c r="AIW182" s="78"/>
      <c r="AIX182" s="78"/>
      <c r="AIY182" s="78"/>
      <c r="AIZ182" s="78"/>
      <c r="AJA182" s="78"/>
      <c r="AJB182" s="78"/>
      <c r="AJC182" s="78"/>
      <c r="AJD182" s="78"/>
      <c r="AJE182" s="78"/>
      <c r="AJF182" s="78"/>
      <c r="AJG182" s="78"/>
      <c r="AJH182" s="78"/>
      <c r="AJI182" s="78"/>
      <c r="AJJ182" s="78"/>
      <c r="AJK182" s="78"/>
      <c r="AJL182" s="78"/>
      <c r="AJM182" s="78"/>
      <c r="AJN182" s="78"/>
      <c r="AJO182" s="78"/>
      <c r="AJP182" s="78"/>
      <c r="AJQ182" s="78"/>
      <c r="AJR182" s="78"/>
      <c r="AJS182" s="78"/>
      <c r="AJT182" s="78"/>
      <c r="AJU182" s="78"/>
      <c r="AJV182" s="78"/>
      <c r="AJW182" s="78"/>
      <c r="AJX182" s="78"/>
      <c r="AJY182" s="78"/>
      <c r="AJZ182" s="78"/>
      <c r="AKA182" s="78"/>
      <c r="AKB182" s="78"/>
      <c r="AKC182" s="78"/>
      <c r="AKD182" s="78"/>
      <c r="AKE182" s="78"/>
      <c r="AKF182" s="78"/>
      <c r="AKG182" s="78"/>
      <c r="AKH182" s="78"/>
      <c r="AKI182" s="78"/>
      <c r="AKJ182" s="78"/>
      <c r="AKK182" s="78"/>
      <c r="AKL182" s="78"/>
      <c r="AKM182" s="78"/>
      <c r="AKN182" s="78"/>
      <c r="AKO182" s="78"/>
      <c r="AKP182" s="78"/>
      <c r="AKQ182" s="78"/>
      <c r="AKR182" s="78"/>
      <c r="AKS182" s="78"/>
      <c r="AKT182" s="78"/>
      <c r="AKU182" s="78"/>
      <c r="AKV182" s="78"/>
      <c r="AKW182" s="78"/>
      <c r="AKX182" s="78"/>
      <c r="AKY182" s="78"/>
      <c r="AKZ182" s="78"/>
      <c r="ALA182" s="78"/>
      <c r="ALB182" s="78"/>
      <c r="ALC182" s="78"/>
      <c r="ALD182" s="78"/>
      <c r="ALE182" s="78"/>
      <c r="ALF182" s="78"/>
      <c r="ALG182" s="78"/>
      <c r="ALH182" s="78"/>
      <c r="ALI182" s="78"/>
      <c r="ALJ182" s="78"/>
      <c r="ALK182" s="78"/>
      <c r="ALL182" s="78"/>
      <c r="ALM182" s="78"/>
      <c r="ALN182" s="78"/>
      <c r="ALO182" s="78"/>
      <c r="ALP182" s="78"/>
      <c r="ALQ182" s="78"/>
      <c r="ALR182" s="78"/>
      <c r="ALS182" s="78"/>
      <c r="ALT182" s="78"/>
      <c r="ALU182" s="78"/>
      <c r="ALV182" s="78"/>
      <c r="ALW182" s="78"/>
      <c r="ALX182" s="78"/>
      <c r="ALY182" s="78"/>
      <c r="ALZ182" s="78"/>
      <c r="AMA182" s="78"/>
      <c r="AMB182" s="78"/>
      <c r="AMC182" s="78"/>
      <c r="AMD182" s="78"/>
      <c r="AME182" s="78"/>
      <c r="AMF182" s="78"/>
      <c r="AMG182" s="78"/>
      <c r="AMH182" s="78"/>
      <c r="AMI182" s="78"/>
      <c r="AMJ182" s="78"/>
      <c r="AMK182" s="78"/>
    </row>
    <row r="183" spans="1:1025" s="79" customFormat="1" ht="42.75" customHeight="1">
      <c r="A183" s="72">
        <v>151</v>
      </c>
      <c r="B183" s="72">
        <v>42</v>
      </c>
      <c r="C183" s="62" t="s">
        <v>252</v>
      </c>
      <c r="D183" s="62" t="s">
        <v>107</v>
      </c>
      <c r="E183" s="62" t="s">
        <v>129</v>
      </c>
      <c r="F183" s="62"/>
      <c r="G183" s="62" t="s">
        <v>959</v>
      </c>
      <c r="H183" s="96">
        <v>14.9</v>
      </c>
      <c r="I183" s="96">
        <v>14.9</v>
      </c>
      <c r="J183" s="62"/>
      <c r="K183" s="96"/>
      <c r="L183" s="132"/>
      <c r="M183" s="97"/>
      <c r="N183" s="62" t="s">
        <v>975</v>
      </c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78"/>
      <c r="EW183" s="78"/>
      <c r="EX183" s="78"/>
      <c r="EY183" s="78"/>
      <c r="EZ183" s="78"/>
      <c r="FA183" s="78"/>
      <c r="FB183" s="78"/>
      <c r="FC183" s="78"/>
      <c r="FD183" s="78"/>
      <c r="FE183" s="78"/>
      <c r="FF183" s="78"/>
      <c r="FG183" s="78"/>
      <c r="FH183" s="78"/>
      <c r="FI183" s="78"/>
      <c r="FJ183" s="78"/>
      <c r="FK183" s="78"/>
      <c r="FL183" s="78"/>
      <c r="FM183" s="78"/>
      <c r="FN183" s="78"/>
      <c r="FO183" s="78"/>
      <c r="FP183" s="78"/>
      <c r="FQ183" s="78"/>
      <c r="FR183" s="78"/>
      <c r="FS183" s="78"/>
      <c r="FT183" s="78"/>
      <c r="FU183" s="78"/>
      <c r="FV183" s="78"/>
      <c r="FW183" s="78"/>
      <c r="FX183" s="78"/>
      <c r="FY183" s="78"/>
      <c r="FZ183" s="78"/>
      <c r="GA183" s="78"/>
      <c r="GB183" s="78"/>
      <c r="GC183" s="78"/>
      <c r="GD183" s="78"/>
      <c r="GE183" s="78"/>
      <c r="GF183" s="78"/>
      <c r="GG183" s="78"/>
      <c r="GH183" s="78"/>
      <c r="GI183" s="78"/>
      <c r="GJ183" s="78"/>
      <c r="GK183" s="78"/>
      <c r="GL183" s="78"/>
      <c r="GM183" s="78"/>
      <c r="GN183" s="78"/>
      <c r="GO183" s="78"/>
      <c r="GP183" s="78"/>
      <c r="GQ183" s="78"/>
      <c r="GR183" s="78"/>
      <c r="GS183" s="78"/>
      <c r="GT183" s="78"/>
      <c r="GU183" s="78"/>
      <c r="GV183" s="78"/>
      <c r="GW183" s="78"/>
      <c r="GX183" s="78"/>
      <c r="GY183" s="78"/>
      <c r="GZ183" s="78"/>
      <c r="HA183" s="78"/>
      <c r="HB183" s="78"/>
      <c r="HC183" s="78"/>
      <c r="HD183" s="78"/>
      <c r="HE183" s="78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78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78"/>
      <c r="IK183" s="78"/>
      <c r="IL183" s="78"/>
      <c r="IM183" s="78"/>
      <c r="IN183" s="78"/>
      <c r="IO183" s="78"/>
      <c r="IP183" s="78"/>
      <c r="IQ183" s="78"/>
      <c r="IR183" s="78"/>
      <c r="IS183" s="78"/>
      <c r="IT183" s="78"/>
      <c r="IU183" s="78"/>
      <c r="IV183" s="78"/>
      <c r="IW183" s="78"/>
      <c r="IX183" s="78"/>
      <c r="IY183" s="78"/>
      <c r="IZ183" s="78"/>
      <c r="JA183" s="78"/>
      <c r="JB183" s="78"/>
      <c r="JC183" s="78"/>
      <c r="JD183" s="78"/>
      <c r="JE183" s="78"/>
      <c r="JF183" s="78"/>
      <c r="JG183" s="78"/>
      <c r="JH183" s="78"/>
      <c r="JI183" s="78"/>
      <c r="JJ183" s="78"/>
      <c r="JK183" s="78"/>
      <c r="JL183" s="78"/>
      <c r="JM183" s="78"/>
      <c r="JN183" s="78"/>
      <c r="JO183" s="78"/>
      <c r="JP183" s="78"/>
      <c r="JQ183" s="78"/>
      <c r="JR183" s="78"/>
      <c r="JS183" s="78"/>
      <c r="JT183" s="78"/>
      <c r="JU183" s="78"/>
      <c r="JV183" s="78"/>
      <c r="JW183" s="78"/>
      <c r="JX183" s="78"/>
      <c r="JY183" s="78"/>
      <c r="JZ183" s="78"/>
      <c r="KA183" s="78"/>
      <c r="KB183" s="78"/>
      <c r="KC183" s="78"/>
      <c r="KD183" s="78"/>
      <c r="KE183" s="78"/>
      <c r="KF183" s="78"/>
      <c r="KG183" s="78"/>
      <c r="KH183" s="78"/>
      <c r="KI183" s="78"/>
      <c r="KJ183" s="78"/>
      <c r="KK183" s="78"/>
      <c r="KL183" s="78"/>
      <c r="KM183" s="78"/>
      <c r="KN183" s="78"/>
      <c r="KO183" s="78"/>
      <c r="KP183" s="78"/>
      <c r="KQ183" s="78"/>
      <c r="KR183" s="78"/>
      <c r="KS183" s="78"/>
      <c r="KT183" s="78"/>
      <c r="KU183" s="78"/>
      <c r="KV183" s="78"/>
      <c r="KW183" s="78"/>
      <c r="KX183" s="78"/>
      <c r="KY183" s="78"/>
      <c r="KZ183" s="78"/>
      <c r="LA183" s="78"/>
      <c r="LB183" s="78"/>
      <c r="LC183" s="78"/>
      <c r="LD183" s="78"/>
      <c r="LE183" s="78"/>
      <c r="LF183" s="78"/>
      <c r="LG183" s="78"/>
      <c r="LH183" s="78"/>
      <c r="LI183" s="78"/>
      <c r="LJ183" s="78"/>
      <c r="LK183" s="78"/>
      <c r="LL183" s="78"/>
      <c r="LM183" s="78"/>
      <c r="LN183" s="78"/>
      <c r="LO183" s="78"/>
      <c r="LP183" s="78"/>
      <c r="LQ183" s="78"/>
      <c r="LR183" s="78"/>
      <c r="LS183" s="78"/>
      <c r="LT183" s="78"/>
      <c r="LU183" s="78"/>
      <c r="LV183" s="78"/>
      <c r="LW183" s="78"/>
      <c r="LX183" s="78"/>
      <c r="LY183" s="78"/>
      <c r="LZ183" s="78"/>
      <c r="MA183" s="78"/>
      <c r="MB183" s="78"/>
      <c r="MC183" s="78"/>
      <c r="MD183" s="78"/>
      <c r="ME183" s="78"/>
      <c r="MF183" s="78"/>
      <c r="MG183" s="78"/>
      <c r="MH183" s="78"/>
      <c r="MI183" s="78"/>
      <c r="MJ183" s="78"/>
      <c r="MK183" s="78"/>
      <c r="ML183" s="78"/>
      <c r="MM183" s="78"/>
      <c r="MN183" s="78"/>
      <c r="MO183" s="78"/>
      <c r="MP183" s="78"/>
      <c r="MQ183" s="78"/>
      <c r="MR183" s="78"/>
      <c r="MS183" s="78"/>
      <c r="MT183" s="78"/>
      <c r="MU183" s="78"/>
      <c r="MV183" s="78"/>
      <c r="MW183" s="78"/>
      <c r="MX183" s="78"/>
      <c r="MY183" s="78"/>
      <c r="MZ183" s="78"/>
      <c r="NA183" s="78"/>
      <c r="NB183" s="78"/>
      <c r="NC183" s="78"/>
      <c r="ND183" s="78"/>
      <c r="NE183" s="78"/>
      <c r="NF183" s="78"/>
      <c r="NG183" s="78"/>
      <c r="NH183" s="78"/>
      <c r="NI183" s="78"/>
      <c r="NJ183" s="78"/>
      <c r="NK183" s="78"/>
      <c r="NL183" s="78"/>
      <c r="NM183" s="78"/>
      <c r="NN183" s="78"/>
      <c r="NO183" s="78"/>
      <c r="NP183" s="78"/>
      <c r="NQ183" s="78"/>
      <c r="NR183" s="78"/>
      <c r="NS183" s="78"/>
      <c r="NT183" s="78"/>
      <c r="NU183" s="78"/>
      <c r="NV183" s="78"/>
      <c r="NW183" s="78"/>
      <c r="NX183" s="78"/>
      <c r="NY183" s="78"/>
      <c r="NZ183" s="78"/>
      <c r="OA183" s="78"/>
      <c r="OB183" s="78"/>
      <c r="OC183" s="78"/>
      <c r="OD183" s="78"/>
      <c r="OE183" s="78"/>
      <c r="OF183" s="78"/>
      <c r="OG183" s="78"/>
      <c r="OH183" s="78"/>
      <c r="OI183" s="78"/>
      <c r="OJ183" s="78"/>
      <c r="OK183" s="78"/>
      <c r="OL183" s="78"/>
      <c r="OM183" s="78"/>
      <c r="ON183" s="78"/>
      <c r="OO183" s="78"/>
      <c r="OP183" s="78"/>
      <c r="OQ183" s="78"/>
      <c r="OR183" s="78"/>
      <c r="OS183" s="78"/>
      <c r="OT183" s="78"/>
      <c r="OU183" s="78"/>
      <c r="OV183" s="78"/>
      <c r="OW183" s="78"/>
      <c r="OX183" s="78"/>
      <c r="OY183" s="78"/>
      <c r="OZ183" s="78"/>
      <c r="PA183" s="78"/>
      <c r="PB183" s="78"/>
      <c r="PC183" s="78"/>
      <c r="PD183" s="78"/>
      <c r="PE183" s="78"/>
      <c r="PF183" s="78"/>
      <c r="PG183" s="78"/>
      <c r="PH183" s="78"/>
      <c r="PI183" s="78"/>
      <c r="PJ183" s="78"/>
      <c r="PK183" s="78"/>
      <c r="PL183" s="78"/>
      <c r="PM183" s="78"/>
      <c r="PN183" s="78"/>
      <c r="PO183" s="78"/>
      <c r="PP183" s="78"/>
      <c r="PQ183" s="78"/>
      <c r="PR183" s="78"/>
      <c r="PS183" s="78"/>
      <c r="PT183" s="78"/>
      <c r="PU183" s="78"/>
      <c r="PV183" s="78"/>
      <c r="PW183" s="78"/>
      <c r="PX183" s="78"/>
      <c r="PY183" s="78"/>
      <c r="PZ183" s="78"/>
      <c r="QA183" s="78"/>
      <c r="QB183" s="78"/>
      <c r="QC183" s="78"/>
      <c r="QD183" s="78"/>
      <c r="QE183" s="78"/>
      <c r="QF183" s="78"/>
      <c r="QG183" s="78"/>
      <c r="QH183" s="78"/>
      <c r="QI183" s="78"/>
      <c r="QJ183" s="78"/>
      <c r="QK183" s="78"/>
      <c r="QL183" s="78"/>
      <c r="QM183" s="78"/>
      <c r="QN183" s="78"/>
      <c r="QO183" s="78"/>
      <c r="QP183" s="78"/>
      <c r="QQ183" s="78"/>
      <c r="QR183" s="78"/>
      <c r="QS183" s="78"/>
      <c r="QT183" s="78"/>
      <c r="QU183" s="78"/>
      <c r="QV183" s="78"/>
      <c r="QW183" s="78"/>
      <c r="QX183" s="78"/>
      <c r="QY183" s="78"/>
      <c r="QZ183" s="78"/>
      <c r="RA183" s="78"/>
      <c r="RB183" s="78"/>
      <c r="RC183" s="78"/>
      <c r="RD183" s="78"/>
      <c r="RE183" s="78"/>
      <c r="RF183" s="78"/>
      <c r="RG183" s="78"/>
      <c r="RH183" s="78"/>
      <c r="RI183" s="78"/>
      <c r="RJ183" s="78"/>
      <c r="RK183" s="78"/>
      <c r="RL183" s="78"/>
      <c r="RM183" s="78"/>
      <c r="RN183" s="78"/>
      <c r="RO183" s="78"/>
      <c r="RP183" s="78"/>
      <c r="RQ183" s="78"/>
      <c r="RR183" s="78"/>
      <c r="RS183" s="78"/>
      <c r="RT183" s="78"/>
      <c r="RU183" s="78"/>
      <c r="RV183" s="78"/>
      <c r="RW183" s="78"/>
      <c r="RX183" s="78"/>
      <c r="RY183" s="78"/>
      <c r="RZ183" s="78"/>
      <c r="SA183" s="78"/>
      <c r="SB183" s="78"/>
      <c r="SC183" s="78"/>
      <c r="SD183" s="78"/>
      <c r="SE183" s="78"/>
      <c r="SF183" s="78"/>
      <c r="SG183" s="78"/>
      <c r="SH183" s="78"/>
      <c r="SI183" s="78"/>
      <c r="SJ183" s="78"/>
      <c r="SK183" s="78"/>
      <c r="SL183" s="78"/>
      <c r="SM183" s="78"/>
      <c r="SN183" s="78"/>
      <c r="SO183" s="78"/>
      <c r="SP183" s="78"/>
      <c r="SQ183" s="78"/>
      <c r="SR183" s="78"/>
      <c r="SS183" s="78"/>
      <c r="ST183" s="78"/>
      <c r="SU183" s="78"/>
      <c r="SV183" s="78"/>
      <c r="SW183" s="78"/>
      <c r="SX183" s="78"/>
      <c r="SY183" s="78"/>
      <c r="SZ183" s="78"/>
      <c r="TA183" s="78"/>
      <c r="TB183" s="78"/>
      <c r="TC183" s="78"/>
      <c r="TD183" s="78"/>
      <c r="TE183" s="78"/>
      <c r="TF183" s="78"/>
      <c r="TG183" s="78"/>
      <c r="TH183" s="78"/>
      <c r="TI183" s="78"/>
      <c r="TJ183" s="78"/>
      <c r="TK183" s="78"/>
      <c r="TL183" s="78"/>
      <c r="TM183" s="78"/>
      <c r="TN183" s="78"/>
      <c r="TO183" s="78"/>
      <c r="TP183" s="78"/>
      <c r="TQ183" s="78"/>
      <c r="TR183" s="78"/>
      <c r="TS183" s="78"/>
      <c r="TT183" s="78"/>
      <c r="TU183" s="78"/>
      <c r="TV183" s="78"/>
      <c r="TW183" s="78"/>
      <c r="TX183" s="78"/>
      <c r="TY183" s="78"/>
      <c r="TZ183" s="78"/>
      <c r="UA183" s="78"/>
      <c r="UB183" s="78"/>
      <c r="UC183" s="78"/>
      <c r="UD183" s="78"/>
      <c r="UE183" s="78"/>
      <c r="UF183" s="78"/>
      <c r="UG183" s="78"/>
      <c r="UH183" s="78"/>
      <c r="UI183" s="78"/>
      <c r="UJ183" s="78"/>
      <c r="UK183" s="78"/>
      <c r="UL183" s="78"/>
      <c r="UM183" s="78"/>
      <c r="UN183" s="78"/>
      <c r="UO183" s="78"/>
      <c r="UP183" s="78"/>
      <c r="UQ183" s="78"/>
      <c r="UR183" s="78"/>
      <c r="US183" s="78"/>
      <c r="UT183" s="78"/>
      <c r="UU183" s="78"/>
      <c r="UV183" s="78"/>
      <c r="UW183" s="78"/>
      <c r="UX183" s="78"/>
      <c r="UY183" s="78"/>
      <c r="UZ183" s="78"/>
      <c r="VA183" s="78"/>
      <c r="VB183" s="78"/>
      <c r="VC183" s="78"/>
      <c r="VD183" s="78"/>
      <c r="VE183" s="78"/>
      <c r="VF183" s="78"/>
      <c r="VG183" s="78"/>
      <c r="VH183" s="78"/>
      <c r="VI183" s="78"/>
      <c r="VJ183" s="78"/>
      <c r="VK183" s="78"/>
      <c r="VL183" s="78"/>
      <c r="VM183" s="78"/>
      <c r="VN183" s="78"/>
      <c r="VO183" s="78"/>
      <c r="VP183" s="78"/>
      <c r="VQ183" s="78"/>
      <c r="VR183" s="78"/>
      <c r="VS183" s="78"/>
      <c r="VT183" s="78"/>
      <c r="VU183" s="78"/>
      <c r="VV183" s="78"/>
      <c r="VW183" s="78"/>
      <c r="VX183" s="78"/>
      <c r="VY183" s="78"/>
      <c r="VZ183" s="78"/>
      <c r="WA183" s="78"/>
      <c r="WB183" s="78"/>
      <c r="WC183" s="78"/>
      <c r="WD183" s="78"/>
      <c r="WE183" s="78"/>
      <c r="WF183" s="78"/>
      <c r="WG183" s="78"/>
      <c r="WH183" s="78"/>
      <c r="WI183" s="78"/>
      <c r="WJ183" s="78"/>
      <c r="WK183" s="78"/>
      <c r="WL183" s="78"/>
      <c r="WM183" s="78"/>
      <c r="WN183" s="78"/>
      <c r="WO183" s="78"/>
      <c r="WP183" s="78"/>
      <c r="WQ183" s="78"/>
      <c r="WR183" s="78"/>
      <c r="WS183" s="78"/>
      <c r="WT183" s="78"/>
      <c r="WU183" s="78"/>
      <c r="WV183" s="78"/>
      <c r="WW183" s="78"/>
      <c r="WX183" s="78"/>
      <c r="WY183" s="78"/>
      <c r="WZ183" s="78"/>
      <c r="XA183" s="78"/>
      <c r="XB183" s="78"/>
      <c r="XC183" s="78"/>
      <c r="XD183" s="78"/>
      <c r="XE183" s="78"/>
      <c r="XF183" s="78"/>
      <c r="XG183" s="78"/>
      <c r="XH183" s="78"/>
      <c r="XI183" s="78"/>
      <c r="XJ183" s="78"/>
      <c r="XK183" s="78"/>
      <c r="XL183" s="78"/>
      <c r="XM183" s="78"/>
      <c r="XN183" s="78"/>
      <c r="XO183" s="78"/>
      <c r="XP183" s="78"/>
      <c r="XQ183" s="78"/>
      <c r="XR183" s="78"/>
      <c r="XS183" s="78"/>
      <c r="XT183" s="78"/>
      <c r="XU183" s="78"/>
      <c r="XV183" s="78"/>
      <c r="XW183" s="78"/>
      <c r="XX183" s="78"/>
      <c r="XY183" s="78"/>
      <c r="XZ183" s="78"/>
      <c r="YA183" s="78"/>
      <c r="YB183" s="78"/>
      <c r="YC183" s="78"/>
      <c r="YD183" s="78"/>
      <c r="YE183" s="78"/>
      <c r="YF183" s="78"/>
      <c r="YG183" s="78"/>
      <c r="YH183" s="78"/>
      <c r="YI183" s="78"/>
      <c r="YJ183" s="78"/>
      <c r="YK183" s="78"/>
      <c r="YL183" s="78"/>
      <c r="YM183" s="78"/>
      <c r="YN183" s="78"/>
      <c r="YO183" s="78"/>
      <c r="YP183" s="78"/>
      <c r="YQ183" s="78"/>
      <c r="YR183" s="78"/>
      <c r="YS183" s="78"/>
      <c r="YT183" s="78"/>
      <c r="YU183" s="78"/>
      <c r="YV183" s="78"/>
      <c r="YW183" s="78"/>
      <c r="YX183" s="78"/>
      <c r="YY183" s="78"/>
      <c r="YZ183" s="78"/>
      <c r="ZA183" s="78"/>
      <c r="ZB183" s="78"/>
      <c r="ZC183" s="78"/>
      <c r="ZD183" s="78"/>
      <c r="ZE183" s="78"/>
      <c r="ZF183" s="78"/>
      <c r="ZG183" s="78"/>
      <c r="ZH183" s="78"/>
      <c r="ZI183" s="78"/>
      <c r="ZJ183" s="78"/>
      <c r="ZK183" s="78"/>
      <c r="ZL183" s="78"/>
      <c r="ZM183" s="78"/>
      <c r="ZN183" s="78"/>
      <c r="ZO183" s="78"/>
      <c r="ZP183" s="78"/>
      <c r="ZQ183" s="78"/>
      <c r="ZR183" s="78"/>
      <c r="ZS183" s="78"/>
      <c r="ZT183" s="78"/>
      <c r="ZU183" s="78"/>
      <c r="ZV183" s="78"/>
      <c r="ZW183" s="78"/>
      <c r="ZX183" s="78"/>
      <c r="ZY183" s="78"/>
      <c r="ZZ183" s="78"/>
      <c r="AAA183" s="78"/>
      <c r="AAB183" s="78"/>
      <c r="AAC183" s="78"/>
      <c r="AAD183" s="78"/>
      <c r="AAE183" s="78"/>
      <c r="AAF183" s="78"/>
      <c r="AAG183" s="78"/>
      <c r="AAH183" s="78"/>
      <c r="AAI183" s="78"/>
      <c r="AAJ183" s="78"/>
      <c r="AAK183" s="78"/>
      <c r="AAL183" s="78"/>
      <c r="AAM183" s="78"/>
      <c r="AAN183" s="78"/>
      <c r="AAO183" s="78"/>
      <c r="AAP183" s="78"/>
      <c r="AAQ183" s="78"/>
      <c r="AAR183" s="78"/>
      <c r="AAS183" s="78"/>
      <c r="AAT183" s="78"/>
      <c r="AAU183" s="78"/>
      <c r="AAV183" s="78"/>
      <c r="AAW183" s="78"/>
      <c r="AAX183" s="78"/>
      <c r="AAY183" s="78"/>
      <c r="AAZ183" s="78"/>
      <c r="ABA183" s="78"/>
      <c r="ABB183" s="78"/>
      <c r="ABC183" s="78"/>
      <c r="ABD183" s="78"/>
      <c r="ABE183" s="78"/>
      <c r="ABF183" s="78"/>
      <c r="ABG183" s="78"/>
      <c r="ABH183" s="78"/>
      <c r="ABI183" s="78"/>
      <c r="ABJ183" s="78"/>
      <c r="ABK183" s="78"/>
      <c r="ABL183" s="78"/>
      <c r="ABM183" s="78"/>
      <c r="ABN183" s="78"/>
      <c r="ABO183" s="78"/>
      <c r="ABP183" s="78"/>
      <c r="ABQ183" s="78"/>
      <c r="ABR183" s="78"/>
      <c r="ABS183" s="78"/>
      <c r="ABT183" s="78"/>
      <c r="ABU183" s="78"/>
      <c r="ABV183" s="78"/>
      <c r="ABW183" s="78"/>
      <c r="ABX183" s="78"/>
      <c r="ABY183" s="78"/>
      <c r="ABZ183" s="78"/>
      <c r="ACA183" s="78"/>
      <c r="ACB183" s="78"/>
      <c r="ACC183" s="78"/>
      <c r="ACD183" s="78"/>
      <c r="ACE183" s="78"/>
      <c r="ACF183" s="78"/>
      <c r="ACG183" s="78"/>
      <c r="ACH183" s="78"/>
      <c r="ACI183" s="78"/>
      <c r="ACJ183" s="78"/>
      <c r="ACK183" s="78"/>
      <c r="ACL183" s="78"/>
      <c r="ACM183" s="78"/>
      <c r="ACN183" s="78"/>
      <c r="ACO183" s="78"/>
      <c r="ACP183" s="78"/>
      <c r="ACQ183" s="78"/>
      <c r="ACR183" s="78"/>
      <c r="ACS183" s="78"/>
      <c r="ACT183" s="78"/>
      <c r="ACU183" s="78"/>
      <c r="ACV183" s="78"/>
      <c r="ACW183" s="78"/>
      <c r="ACX183" s="78"/>
      <c r="ACY183" s="78"/>
      <c r="ACZ183" s="78"/>
      <c r="ADA183" s="78"/>
      <c r="ADB183" s="78"/>
      <c r="ADC183" s="78"/>
      <c r="ADD183" s="78"/>
      <c r="ADE183" s="78"/>
      <c r="ADF183" s="78"/>
      <c r="ADG183" s="78"/>
      <c r="ADH183" s="78"/>
      <c r="ADI183" s="78"/>
      <c r="ADJ183" s="78"/>
      <c r="ADK183" s="78"/>
      <c r="ADL183" s="78"/>
      <c r="ADM183" s="78"/>
      <c r="ADN183" s="78"/>
      <c r="ADO183" s="78"/>
      <c r="ADP183" s="78"/>
      <c r="ADQ183" s="78"/>
      <c r="ADR183" s="78"/>
      <c r="ADS183" s="78"/>
      <c r="ADT183" s="78"/>
      <c r="ADU183" s="78"/>
      <c r="ADV183" s="78"/>
      <c r="ADW183" s="78"/>
      <c r="ADX183" s="78"/>
      <c r="ADY183" s="78"/>
      <c r="ADZ183" s="78"/>
      <c r="AEA183" s="78"/>
      <c r="AEB183" s="78"/>
      <c r="AEC183" s="78"/>
      <c r="AED183" s="78"/>
      <c r="AEE183" s="78"/>
      <c r="AEF183" s="78"/>
      <c r="AEG183" s="78"/>
      <c r="AEH183" s="78"/>
      <c r="AEI183" s="78"/>
      <c r="AEJ183" s="78"/>
      <c r="AEK183" s="78"/>
      <c r="AEL183" s="78"/>
      <c r="AEM183" s="78"/>
      <c r="AEN183" s="78"/>
      <c r="AEO183" s="78"/>
      <c r="AEP183" s="78"/>
      <c r="AEQ183" s="78"/>
      <c r="AER183" s="78"/>
      <c r="AES183" s="78"/>
      <c r="AET183" s="78"/>
      <c r="AEU183" s="78"/>
      <c r="AEV183" s="78"/>
      <c r="AEW183" s="78"/>
      <c r="AEX183" s="78"/>
      <c r="AEY183" s="78"/>
      <c r="AEZ183" s="78"/>
      <c r="AFA183" s="78"/>
      <c r="AFB183" s="78"/>
      <c r="AFC183" s="78"/>
      <c r="AFD183" s="78"/>
      <c r="AFE183" s="78"/>
      <c r="AFF183" s="78"/>
      <c r="AFG183" s="78"/>
      <c r="AFH183" s="78"/>
      <c r="AFI183" s="78"/>
      <c r="AFJ183" s="78"/>
      <c r="AFK183" s="78"/>
      <c r="AFL183" s="78"/>
      <c r="AFM183" s="78"/>
      <c r="AFN183" s="78"/>
      <c r="AFO183" s="78"/>
      <c r="AFP183" s="78"/>
      <c r="AFQ183" s="78"/>
      <c r="AFR183" s="78"/>
      <c r="AFS183" s="78"/>
      <c r="AFT183" s="78"/>
      <c r="AFU183" s="78"/>
      <c r="AFV183" s="78"/>
      <c r="AFW183" s="78"/>
      <c r="AFX183" s="78"/>
      <c r="AFY183" s="78"/>
      <c r="AFZ183" s="78"/>
      <c r="AGA183" s="78"/>
      <c r="AGB183" s="78"/>
      <c r="AGC183" s="78"/>
      <c r="AGD183" s="78"/>
      <c r="AGE183" s="78"/>
      <c r="AGF183" s="78"/>
      <c r="AGG183" s="78"/>
      <c r="AGH183" s="78"/>
      <c r="AGI183" s="78"/>
      <c r="AGJ183" s="78"/>
      <c r="AGK183" s="78"/>
      <c r="AGL183" s="78"/>
      <c r="AGM183" s="78"/>
      <c r="AGN183" s="78"/>
      <c r="AGO183" s="78"/>
      <c r="AGP183" s="78"/>
      <c r="AGQ183" s="78"/>
      <c r="AGR183" s="78"/>
      <c r="AGS183" s="78"/>
      <c r="AGT183" s="78"/>
      <c r="AGU183" s="78"/>
      <c r="AGV183" s="78"/>
      <c r="AGW183" s="78"/>
      <c r="AGX183" s="78"/>
      <c r="AGY183" s="78"/>
      <c r="AGZ183" s="78"/>
      <c r="AHA183" s="78"/>
      <c r="AHB183" s="78"/>
      <c r="AHC183" s="78"/>
      <c r="AHD183" s="78"/>
      <c r="AHE183" s="78"/>
      <c r="AHF183" s="78"/>
      <c r="AHG183" s="78"/>
      <c r="AHH183" s="78"/>
      <c r="AHI183" s="78"/>
      <c r="AHJ183" s="78"/>
      <c r="AHK183" s="78"/>
      <c r="AHL183" s="78"/>
      <c r="AHM183" s="78"/>
      <c r="AHN183" s="78"/>
      <c r="AHO183" s="78"/>
      <c r="AHP183" s="78"/>
      <c r="AHQ183" s="78"/>
      <c r="AHR183" s="78"/>
      <c r="AHS183" s="78"/>
      <c r="AHT183" s="78"/>
      <c r="AHU183" s="78"/>
      <c r="AHV183" s="78"/>
      <c r="AHW183" s="78"/>
      <c r="AHX183" s="78"/>
      <c r="AHY183" s="78"/>
      <c r="AHZ183" s="78"/>
      <c r="AIA183" s="78"/>
      <c r="AIB183" s="78"/>
      <c r="AIC183" s="78"/>
      <c r="AID183" s="78"/>
      <c r="AIE183" s="78"/>
      <c r="AIF183" s="78"/>
      <c r="AIG183" s="78"/>
      <c r="AIH183" s="78"/>
      <c r="AII183" s="78"/>
      <c r="AIJ183" s="78"/>
      <c r="AIK183" s="78"/>
      <c r="AIL183" s="78"/>
      <c r="AIM183" s="78"/>
      <c r="AIN183" s="78"/>
      <c r="AIO183" s="78"/>
      <c r="AIP183" s="78"/>
      <c r="AIQ183" s="78"/>
      <c r="AIR183" s="78"/>
      <c r="AIS183" s="78"/>
      <c r="AIT183" s="78"/>
      <c r="AIU183" s="78"/>
      <c r="AIV183" s="78"/>
      <c r="AIW183" s="78"/>
      <c r="AIX183" s="78"/>
      <c r="AIY183" s="78"/>
      <c r="AIZ183" s="78"/>
      <c r="AJA183" s="78"/>
      <c r="AJB183" s="78"/>
      <c r="AJC183" s="78"/>
      <c r="AJD183" s="78"/>
      <c r="AJE183" s="78"/>
      <c r="AJF183" s="78"/>
      <c r="AJG183" s="78"/>
      <c r="AJH183" s="78"/>
      <c r="AJI183" s="78"/>
      <c r="AJJ183" s="78"/>
      <c r="AJK183" s="78"/>
      <c r="AJL183" s="78"/>
      <c r="AJM183" s="78"/>
      <c r="AJN183" s="78"/>
      <c r="AJO183" s="78"/>
      <c r="AJP183" s="78"/>
      <c r="AJQ183" s="78"/>
      <c r="AJR183" s="78"/>
      <c r="AJS183" s="78"/>
      <c r="AJT183" s="78"/>
      <c r="AJU183" s="78"/>
      <c r="AJV183" s="78"/>
      <c r="AJW183" s="78"/>
      <c r="AJX183" s="78"/>
      <c r="AJY183" s="78"/>
      <c r="AJZ183" s="78"/>
      <c r="AKA183" s="78"/>
      <c r="AKB183" s="78"/>
      <c r="AKC183" s="78"/>
      <c r="AKD183" s="78"/>
      <c r="AKE183" s="78"/>
      <c r="AKF183" s="78"/>
      <c r="AKG183" s="78"/>
      <c r="AKH183" s="78"/>
      <c r="AKI183" s="78"/>
      <c r="AKJ183" s="78"/>
      <c r="AKK183" s="78"/>
      <c r="AKL183" s="78"/>
      <c r="AKM183" s="78"/>
      <c r="AKN183" s="78"/>
      <c r="AKO183" s="78"/>
      <c r="AKP183" s="78"/>
      <c r="AKQ183" s="78"/>
      <c r="AKR183" s="78"/>
      <c r="AKS183" s="78"/>
      <c r="AKT183" s="78"/>
      <c r="AKU183" s="78"/>
      <c r="AKV183" s="78"/>
      <c r="AKW183" s="78"/>
      <c r="AKX183" s="78"/>
      <c r="AKY183" s="78"/>
      <c r="AKZ183" s="78"/>
      <c r="ALA183" s="78"/>
      <c r="ALB183" s="78"/>
      <c r="ALC183" s="78"/>
      <c r="ALD183" s="78"/>
      <c r="ALE183" s="78"/>
      <c r="ALF183" s="78"/>
      <c r="ALG183" s="78"/>
      <c r="ALH183" s="78"/>
      <c r="ALI183" s="78"/>
      <c r="ALJ183" s="78"/>
      <c r="ALK183" s="78"/>
      <c r="ALL183" s="78"/>
      <c r="ALM183" s="78"/>
      <c r="ALN183" s="78"/>
      <c r="ALO183" s="78"/>
      <c r="ALP183" s="78"/>
      <c r="ALQ183" s="78"/>
      <c r="ALR183" s="78"/>
      <c r="ALS183" s="78"/>
      <c r="ALT183" s="78"/>
      <c r="ALU183" s="78"/>
      <c r="ALV183" s="78"/>
      <c r="ALW183" s="78"/>
      <c r="ALX183" s="78"/>
      <c r="ALY183" s="78"/>
      <c r="ALZ183" s="78"/>
      <c r="AMA183" s="78"/>
      <c r="AMB183" s="78"/>
      <c r="AMC183" s="78"/>
      <c r="AMD183" s="78"/>
      <c r="AME183" s="78"/>
      <c r="AMF183" s="78"/>
      <c r="AMG183" s="78"/>
      <c r="AMH183" s="78"/>
      <c r="AMI183" s="78"/>
      <c r="AMJ183" s="78"/>
      <c r="AMK183" s="78"/>
    </row>
    <row r="184" spans="1:1025" s="79" customFormat="1" ht="42.75" customHeight="1">
      <c r="A184" s="72">
        <v>152</v>
      </c>
      <c r="B184" s="72">
        <v>43</v>
      </c>
      <c r="C184" s="62" t="s">
        <v>872</v>
      </c>
      <c r="D184" s="62" t="s">
        <v>107</v>
      </c>
      <c r="E184" s="62" t="s">
        <v>960</v>
      </c>
      <c r="F184" s="62"/>
      <c r="G184" s="62" t="s">
        <v>914</v>
      </c>
      <c r="H184" s="96">
        <v>8.5</v>
      </c>
      <c r="I184" s="96">
        <v>8.5</v>
      </c>
      <c r="J184" s="62"/>
      <c r="K184" s="96"/>
      <c r="L184" s="132"/>
      <c r="M184" s="97"/>
      <c r="N184" s="62" t="s">
        <v>976</v>
      </c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78"/>
      <c r="EW184" s="78"/>
      <c r="EX184" s="78"/>
      <c r="EY184" s="78"/>
      <c r="EZ184" s="78"/>
      <c r="FA184" s="78"/>
      <c r="FB184" s="78"/>
      <c r="FC184" s="78"/>
      <c r="FD184" s="78"/>
      <c r="FE184" s="78"/>
      <c r="FF184" s="78"/>
      <c r="FG184" s="78"/>
      <c r="FH184" s="78"/>
      <c r="FI184" s="78"/>
      <c r="FJ184" s="78"/>
      <c r="FK184" s="78"/>
      <c r="FL184" s="78"/>
      <c r="FM184" s="78"/>
      <c r="FN184" s="78"/>
      <c r="FO184" s="78"/>
      <c r="FP184" s="78"/>
      <c r="FQ184" s="78"/>
      <c r="FR184" s="78"/>
      <c r="FS184" s="78"/>
      <c r="FT184" s="78"/>
      <c r="FU184" s="78"/>
      <c r="FV184" s="78"/>
      <c r="FW184" s="78"/>
      <c r="FX184" s="78"/>
      <c r="FY184" s="78"/>
      <c r="FZ184" s="78"/>
      <c r="GA184" s="78"/>
      <c r="GB184" s="78"/>
      <c r="GC184" s="78"/>
      <c r="GD184" s="78"/>
      <c r="GE184" s="78"/>
      <c r="GF184" s="78"/>
      <c r="GG184" s="78"/>
      <c r="GH184" s="78"/>
      <c r="GI184" s="78"/>
      <c r="GJ184" s="78"/>
      <c r="GK184" s="78"/>
      <c r="GL184" s="78"/>
      <c r="GM184" s="78"/>
      <c r="GN184" s="78"/>
      <c r="GO184" s="78"/>
      <c r="GP184" s="78"/>
      <c r="GQ184" s="78"/>
      <c r="GR184" s="78"/>
      <c r="GS184" s="78"/>
      <c r="GT184" s="78"/>
      <c r="GU184" s="78"/>
      <c r="GV184" s="78"/>
      <c r="GW184" s="78"/>
      <c r="GX184" s="78"/>
      <c r="GY184" s="78"/>
      <c r="GZ184" s="78"/>
      <c r="HA184" s="78"/>
      <c r="HB184" s="78"/>
      <c r="HC184" s="78"/>
      <c r="HD184" s="78"/>
      <c r="HE184" s="78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78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78"/>
      <c r="IK184" s="78"/>
      <c r="IL184" s="78"/>
      <c r="IM184" s="78"/>
      <c r="IN184" s="78"/>
      <c r="IO184" s="78"/>
      <c r="IP184" s="78"/>
      <c r="IQ184" s="78"/>
      <c r="IR184" s="78"/>
      <c r="IS184" s="78"/>
      <c r="IT184" s="78"/>
      <c r="IU184" s="78"/>
      <c r="IV184" s="78"/>
      <c r="IW184" s="78"/>
      <c r="IX184" s="78"/>
      <c r="IY184" s="78"/>
      <c r="IZ184" s="78"/>
      <c r="JA184" s="78"/>
      <c r="JB184" s="78"/>
      <c r="JC184" s="78"/>
      <c r="JD184" s="78"/>
      <c r="JE184" s="78"/>
      <c r="JF184" s="78"/>
      <c r="JG184" s="78"/>
      <c r="JH184" s="78"/>
      <c r="JI184" s="78"/>
      <c r="JJ184" s="78"/>
      <c r="JK184" s="78"/>
      <c r="JL184" s="78"/>
      <c r="JM184" s="78"/>
      <c r="JN184" s="78"/>
      <c r="JO184" s="78"/>
      <c r="JP184" s="78"/>
      <c r="JQ184" s="78"/>
      <c r="JR184" s="78"/>
      <c r="JS184" s="78"/>
      <c r="JT184" s="78"/>
      <c r="JU184" s="78"/>
      <c r="JV184" s="78"/>
      <c r="JW184" s="78"/>
      <c r="JX184" s="78"/>
      <c r="JY184" s="78"/>
      <c r="JZ184" s="78"/>
      <c r="KA184" s="78"/>
      <c r="KB184" s="78"/>
      <c r="KC184" s="78"/>
      <c r="KD184" s="78"/>
      <c r="KE184" s="78"/>
      <c r="KF184" s="78"/>
      <c r="KG184" s="78"/>
      <c r="KH184" s="78"/>
      <c r="KI184" s="78"/>
      <c r="KJ184" s="78"/>
      <c r="KK184" s="78"/>
      <c r="KL184" s="78"/>
      <c r="KM184" s="78"/>
      <c r="KN184" s="78"/>
      <c r="KO184" s="78"/>
      <c r="KP184" s="78"/>
      <c r="KQ184" s="78"/>
      <c r="KR184" s="78"/>
      <c r="KS184" s="78"/>
      <c r="KT184" s="78"/>
      <c r="KU184" s="78"/>
      <c r="KV184" s="78"/>
      <c r="KW184" s="78"/>
      <c r="KX184" s="78"/>
      <c r="KY184" s="78"/>
      <c r="KZ184" s="78"/>
      <c r="LA184" s="78"/>
      <c r="LB184" s="78"/>
      <c r="LC184" s="78"/>
      <c r="LD184" s="78"/>
      <c r="LE184" s="78"/>
      <c r="LF184" s="78"/>
      <c r="LG184" s="78"/>
      <c r="LH184" s="78"/>
      <c r="LI184" s="78"/>
      <c r="LJ184" s="78"/>
      <c r="LK184" s="78"/>
      <c r="LL184" s="78"/>
      <c r="LM184" s="78"/>
      <c r="LN184" s="78"/>
      <c r="LO184" s="78"/>
      <c r="LP184" s="78"/>
      <c r="LQ184" s="78"/>
      <c r="LR184" s="78"/>
      <c r="LS184" s="78"/>
      <c r="LT184" s="78"/>
      <c r="LU184" s="78"/>
      <c r="LV184" s="78"/>
      <c r="LW184" s="78"/>
      <c r="LX184" s="78"/>
      <c r="LY184" s="78"/>
      <c r="LZ184" s="78"/>
      <c r="MA184" s="78"/>
      <c r="MB184" s="78"/>
      <c r="MC184" s="78"/>
      <c r="MD184" s="78"/>
      <c r="ME184" s="78"/>
      <c r="MF184" s="78"/>
      <c r="MG184" s="78"/>
      <c r="MH184" s="78"/>
      <c r="MI184" s="78"/>
      <c r="MJ184" s="78"/>
      <c r="MK184" s="78"/>
      <c r="ML184" s="78"/>
      <c r="MM184" s="78"/>
      <c r="MN184" s="78"/>
      <c r="MO184" s="78"/>
      <c r="MP184" s="78"/>
      <c r="MQ184" s="78"/>
      <c r="MR184" s="78"/>
      <c r="MS184" s="78"/>
      <c r="MT184" s="78"/>
      <c r="MU184" s="78"/>
      <c r="MV184" s="78"/>
      <c r="MW184" s="78"/>
      <c r="MX184" s="78"/>
      <c r="MY184" s="78"/>
      <c r="MZ184" s="78"/>
      <c r="NA184" s="78"/>
      <c r="NB184" s="78"/>
      <c r="NC184" s="78"/>
      <c r="ND184" s="78"/>
      <c r="NE184" s="78"/>
      <c r="NF184" s="78"/>
      <c r="NG184" s="78"/>
      <c r="NH184" s="78"/>
      <c r="NI184" s="78"/>
      <c r="NJ184" s="78"/>
      <c r="NK184" s="78"/>
      <c r="NL184" s="78"/>
      <c r="NM184" s="78"/>
      <c r="NN184" s="78"/>
      <c r="NO184" s="78"/>
      <c r="NP184" s="78"/>
      <c r="NQ184" s="78"/>
      <c r="NR184" s="78"/>
      <c r="NS184" s="78"/>
      <c r="NT184" s="78"/>
      <c r="NU184" s="78"/>
      <c r="NV184" s="78"/>
      <c r="NW184" s="78"/>
      <c r="NX184" s="78"/>
      <c r="NY184" s="78"/>
      <c r="NZ184" s="78"/>
      <c r="OA184" s="78"/>
      <c r="OB184" s="78"/>
      <c r="OC184" s="78"/>
      <c r="OD184" s="78"/>
      <c r="OE184" s="78"/>
      <c r="OF184" s="78"/>
      <c r="OG184" s="78"/>
      <c r="OH184" s="78"/>
      <c r="OI184" s="78"/>
      <c r="OJ184" s="78"/>
      <c r="OK184" s="78"/>
      <c r="OL184" s="78"/>
      <c r="OM184" s="78"/>
      <c r="ON184" s="78"/>
      <c r="OO184" s="78"/>
      <c r="OP184" s="78"/>
      <c r="OQ184" s="78"/>
      <c r="OR184" s="78"/>
      <c r="OS184" s="78"/>
      <c r="OT184" s="78"/>
      <c r="OU184" s="78"/>
      <c r="OV184" s="78"/>
      <c r="OW184" s="78"/>
      <c r="OX184" s="78"/>
      <c r="OY184" s="78"/>
      <c r="OZ184" s="78"/>
      <c r="PA184" s="78"/>
      <c r="PB184" s="78"/>
      <c r="PC184" s="78"/>
      <c r="PD184" s="78"/>
      <c r="PE184" s="78"/>
      <c r="PF184" s="78"/>
      <c r="PG184" s="78"/>
      <c r="PH184" s="78"/>
      <c r="PI184" s="78"/>
      <c r="PJ184" s="78"/>
      <c r="PK184" s="78"/>
      <c r="PL184" s="78"/>
      <c r="PM184" s="78"/>
      <c r="PN184" s="78"/>
      <c r="PO184" s="78"/>
      <c r="PP184" s="78"/>
      <c r="PQ184" s="78"/>
      <c r="PR184" s="78"/>
      <c r="PS184" s="78"/>
      <c r="PT184" s="78"/>
      <c r="PU184" s="78"/>
      <c r="PV184" s="78"/>
      <c r="PW184" s="78"/>
      <c r="PX184" s="78"/>
      <c r="PY184" s="78"/>
      <c r="PZ184" s="78"/>
      <c r="QA184" s="78"/>
      <c r="QB184" s="78"/>
      <c r="QC184" s="78"/>
      <c r="QD184" s="78"/>
      <c r="QE184" s="78"/>
      <c r="QF184" s="78"/>
      <c r="QG184" s="78"/>
      <c r="QH184" s="78"/>
      <c r="QI184" s="78"/>
      <c r="QJ184" s="78"/>
      <c r="QK184" s="78"/>
      <c r="QL184" s="78"/>
      <c r="QM184" s="78"/>
      <c r="QN184" s="78"/>
      <c r="QO184" s="78"/>
      <c r="QP184" s="78"/>
      <c r="QQ184" s="78"/>
      <c r="QR184" s="78"/>
      <c r="QS184" s="78"/>
      <c r="QT184" s="78"/>
      <c r="QU184" s="78"/>
      <c r="QV184" s="78"/>
      <c r="QW184" s="78"/>
      <c r="QX184" s="78"/>
      <c r="QY184" s="78"/>
      <c r="QZ184" s="78"/>
      <c r="RA184" s="78"/>
      <c r="RB184" s="78"/>
      <c r="RC184" s="78"/>
      <c r="RD184" s="78"/>
      <c r="RE184" s="78"/>
      <c r="RF184" s="78"/>
      <c r="RG184" s="78"/>
      <c r="RH184" s="78"/>
      <c r="RI184" s="78"/>
      <c r="RJ184" s="78"/>
      <c r="RK184" s="78"/>
      <c r="RL184" s="78"/>
      <c r="RM184" s="78"/>
      <c r="RN184" s="78"/>
      <c r="RO184" s="78"/>
      <c r="RP184" s="78"/>
      <c r="RQ184" s="78"/>
      <c r="RR184" s="78"/>
      <c r="RS184" s="78"/>
      <c r="RT184" s="78"/>
      <c r="RU184" s="78"/>
      <c r="RV184" s="78"/>
      <c r="RW184" s="78"/>
      <c r="RX184" s="78"/>
      <c r="RY184" s="78"/>
      <c r="RZ184" s="78"/>
      <c r="SA184" s="78"/>
      <c r="SB184" s="78"/>
      <c r="SC184" s="78"/>
      <c r="SD184" s="78"/>
      <c r="SE184" s="78"/>
      <c r="SF184" s="78"/>
      <c r="SG184" s="78"/>
      <c r="SH184" s="78"/>
      <c r="SI184" s="78"/>
      <c r="SJ184" s="78"/>
      <c r="SK184" s="78"/>
      <c r="SL184" s="78"/>
      <c r="SM184" s="78"/>
      <c r="SN184" s="78"/>
      <c r="SO184" s="78"/>
      <c r="SP184" s="78"/>
      <c r="SQ184" s="78"/>
      <c r="SR184" s="78"/>
      <c r="SS184" s="78"/>
      <c r="ST184" s="78"/>
      <c r="SU184" s="78"/>
      <c r="SV184" s="78"/>
      <c r="SW184" s="78"/>
      <c r="SX184" s="78"/>
      <c r="SY184" s="78"/>
      <c r="SZ184" s="78"/>
      <c r="TA184" s="78"/>
      <c r="TB184" s="78"/>
      <c r="TC184" s="78"/>
      <c r="TD184" s="78"/>
      <c r="TE184" s="78"/>
      <c r="TF184" s="78"/>
      <c r="TG184" s="78"/>
      <c r="TH184" s="78"/>
      <c r="TI184" s="78"/>
      <c r="TJ184" s="78"/>
      <c r="TK184" s="78"/>
      <c r="TL184" s="78"/>
      <c r="TM184" s="78"/>
      <c r="TN184" s="78"/>
      <c r="TO184" s="78"/>
      <c r="TP184" s="78"/>
      <c r="TQ184" s="78"/>
      <c r="TR184" s="78"/>
      <c r="TS184" s="78"/>
      <c r="TT184" s="78"/>
      <c r="TU184" s="78"/>
      <c r="TV184" s="78"/>
      <c r="TW184" s="78"/>
      <c r="TX184" s="78"/>
      <c r="TY184" s="78"/>
      <c r="TZ184" s="78"/>
      <c r="UA184" s="78"/>
      <c r="UB184" s="78"/>
      <c r="UC184" s="78"/>
      <c r="UD184" s="78"/>
      <c r="UE184" s="78"/>
      <c r="UF184" s="78"/>
      <c r="UG184" s="78"/>
      <c r="UH184" s="78"/>
      <c r="UI184" s="78"/>
      <c r="UJ184" s="78"/>
      <c r="UK184" s="78"/>
      <c r="UL184" s="78"/>
      <c r="UM184" s="78"/>
      <c r="UN184" s="78"/>
      <c r="UO184" s="78"/>
      <c r="UP184" s="78"/>
      <c r="UQ184" s="78"/>
      <c r="UR184" s="78"/>
      <c r="US184" s="78"/>
      <c r="UT184" s="78"/>
      <c r="UU184" s="78"/>
      <c r="UV184" s="78"/>
      <c r="UW184" s="78"/>
      <c r="UX184" s="78"/>
      <c r="UY184" s="78"/>
      <c r="UZ184" s="78"/>
      <c r="VA184" s="78"/>
      <c r="VB184" s="78"/>
      <c r="VC184" s="78"/>
      <c r="VD184" s="78"/>
      <c r="VE184" s="78"/>
      <c r="VF184" s="78"/>
      <c r="VG184" s="78"/>
      <c r="VH184" s="78"/>
      <c r="VI184" s="78"/>
      <c r="VJ184" s="78"/>
      <c r="VK184" s="78"/>
      <c r="VL184" s="78"/>
      <c r="VM184" s="78"/>
      <c r="VN184" s="78"/>
      <c r="VO184" s="78"/>
      <c r="VP184" s="78"/>
      <c r="VQ184" s="78"/>
      <c r="VR184" s="78"/>
      <c r="VS184" s="78"/>
      <c r="VT184" s="78"/>
      <c r="VU184" s="78"/>
      <c r="VV184" s="78"/>
      <c r="VW184" s="78"/>
      <c r="VX184" s="78"/>
      <c r="VY184" s="78"/>
      <c r="VZ184" s="78"/>
      <c r="WA184" s="78"/>
      <c r="WB184" s="78"/>
      <c r="WC184" s="78"/>
      <c r="WD184" s="78"/>
      <c r="WE184" s="78"/>
      <c r="WF184" s="78"/>
      <c r="WG184" s="78"/>
      <c r="WH184" s="78"/>
      <c r="WI184" s="78"/>
      <c r="WJ184" s="78"/>
      <c r="WK184" s="78"/>
      <c r="WL184" s="78"/>
      <c r="WM184" s="78"/>
      <c r="WN184" s="78"/>
      <c r="WO184" s="78"/>
      <c r="WP184" s="78"/>
      <c r="WQ184" s="78"/>
      <c r="WR184" s="78"/>
      <c r="WS184" s="78"/>
      <c r="WT184" s="78"/>
      <c r="WU184" s="78"/>
      <c r="WV184" s="78"/>
      <c r="WW184" s="78"/>
      <c r="WX184" s="78"/>
      <c r="WY184" s="78"/>
      <c r="WZ184" s="78"/>
      <c r="XA184" s="78"/>
      <c r="XB184" s="78"/>
      <c r="XC184" s="78"/>
      <c r="XD184" s="78"/>
      <c r="XE184" s="78"/>
      <c r="XF184" s="78"/>
      <c r="XG184" s="78"/>
      <c r="XH184" s="78"/>
      <c r="XI184" s="78"/>
      <c r="XJ184" s="78"/>
      <c r="XK184" s="78"/>
      <c r="XL184" s="78"/>
      <c r="XM184" s="78"/>
      <c r="XN184" s="78"/>
      <c r="XO184" s="78"/>
      <c r="XP184" s="78"/>
      <c r="XQ184" s="78"/>
      <c r="XR184" s="78"/>
      <c r="XS184" s="78"/>
      <c r="XT184" s="78"/>
      <c r="XU184" s="78"/>
      <c r="XV184" s="78"/>
      <c r="XW184" s="78"/>
      <c r="XX184" s="78"/>
      <c r="XY184" s="78"/>
      <c r="XZ184" s="78"/>
      <c r="YA184" s="78"/>
      <c r="YB184" s="78"/>
      <c r="YC184" s="78"/>
      <c r="YD184" s="78"/>
      <c r="YE184" s="78"/>
      <c r="YF184" s="78"/>
      <c r="YG184" s="78"/>
      <c r="YH184" s="78"/>
      <c r="YI184" s="78"/>
      <c r="YJ184" s="78"/>
      <c r="YK184" s="78"/>
      <c r="YL184" s="78"/>
      <c r="YM184" s="78"/>
      <c r="YN184" s="78"/>
      <c r="YO184" s="78"/>
      <c r="YP184" s="78"/>
      <c r="YQ184" s="78"/>
      <c r="YR184" s="78"/>
      <c r="YS184" s="78"/>
      <c r="YT184" s="78"/>
      <c r="YU184" s="78"/>
      <c r="YV184" s="78"/>
      <c r="YW184" s="78"/>
      <c r="YX184" s="78"/>
      <c r="YY184" s="78"/>
      <c r="YZ184" s="78"/>
      <c r="ZA184" s="78"/>
      <c r="ZB184" s="78"/>
      <c r="ZC184" s="78"/>
      <c r="ZD184" s="78"/>
      <c r="ZE184" s="78"/>
      <c r="ZF184" s="78"/>
      <c r="ZG184" s="78"/>
      <c r="ZH184" s="78"/>
      <c r="ZI184" s="78"/>
      <c r="ZJ184" s="78"/>
      <c r="ZK184" s="78"/>
      <c r="ZL184" s="78"/>
      <c r="ZM184" s="78"/>
      <c r="ZN184" s="78"/>
      <c r="ZO184" s="78"/>
      <c r="ZP184" s="78"/>
      <c r="ZQ184" s="78"/>
      <c r="ZR184" s="78"/>
      <c r="ZS184" s="78"/>
      <c r="ZT184" s="78"/>
      <c r="ZU184" s="78"/>
      <c r="ZV184" s="78"/>
      <c r="ZW184" s="78"/>
      <c r="ZX184" s="78"/>
      <c r="ZY184" s="78"/>
      <c r="ZZ184" s="78"/>
      <c r="AAA184" s="78"/>
      <c r="AAB184" s="78"/>
      <c r="AAC184" s="78"/>
      <c r="AAD184" s="78"/>
      <c r="AAE184" s="78"/>
      <c r="AAF184" s="78"/>
      <c r="AAG184" s="78"/>
      <c r="AAH184" s="78"/>
      <c r="AAI184" s="78"/>
      <c r="AAJ184" s="78"/>
      <c r="AAK184" s="78"/>
      <c r="AAL184" s="78"/>
      <c r="AAM184" s="78"/>
      <c r="AAN184" s="78"/>
      <c r="AAO184" s="78"/>
      <c r="AAP184" s="78"/>
      <c r="AAQ184" s="78"/>
      <c r="AAR184" s="78"/>
      <c r="AAS184" s="78"/>
      <c r="AAT184" s="78"/>
      <c r="AAU184" s="78"/>
      <c r="AAV184" s="78"/>
      <c r="AAW184" s="78"/>
      <c r="AAX184" s="78"/>
      <c r="AAY184" s="78"/>
      <c r="AAZ184" s="78"/>
      <c r="ABA184" s="78"/>
      <c r="ABB184" s="78"/>
      <c r="ABC184" s="78"/>
      <c r="ABD184" s="78"/>
      <c r="ABE184" s="78"/>
      <c r="ABF184" s="78"/>
      <c r="ABG184" s="78"/>
      <c r="ABH184" s="78"/>
      <c r="ABI184" s="78"/>
      <c r="ABJ184" s="78"/>
      <c r="ABK184" s="78"/>
      <c r="ABL184" s="78"/>
      <c r="ABM184" s="78"/>
      <c r="ABN184" s="78"/>
      <c r="ABO184" s="78"/>
      <c r="ABP184" s="78"/>
      <c r="ABQ184" s="78"/>
      <c r="ABR184" s="78"/>
      <c r="ABS184" s="78"/>
      <c r="ABT184" s="78"/>
      <c r="ABU184" s="78"/>
      <c r="ABV184" s="78"/>
      <c r="ABW184" s="78"/>
      <c r="ABX184" s="78"/>
      <c r="ABY184" s="78"/>
      <c r="ABZ184" s="78"/>
      <c r="ACA184" s="78"/>
      <c r="ACB184" s="78"/>
      <c r="ACC184" s="78"/>
      <c r="ACD184" s="78"/>
      <c r="ACE184" s="78"/>
      <c r="ACF184" s="78"/>
      <c r="ACG184" s="78"/>
      <c r="ACH184" s="78"/>
      <c r="ACI184" s="78"/>
      <c r="ACJ184" s="78"/>
      <c r="ACK184" s="78"/>
      <c r="ACL184" s="78"/>
      <c r="ACM184" s="78"/>
      <c r="ACN184" s="78"/>
      <c r="ACO184" s="78"/>
      <c r="ACP184" s="78"/>
      <c r="ACQ184" s="78"/>
      <c r="ACR184" s="78"/>
      <c r="ACS184" s="78"/>
      <c r="ACT184" s="78"/>
      <c r="ACU184" s="78"/>
      <c r="ACV184" s="78"/>
      <c r="ACW184" s="78"/>
      <c r="ACX184" s="78"/>
      <c r="ACY184" s="78"/>
      <c r="ACZ184" s="78"/>
      <c r="ADA184" s="78"/>
      <c r="ADB184" s="78"/>
      <c r="ADC184" s="78"/>
      <c r="ADD184" s="78"/>
      <c r="ADE184" s="78"/>
      <c r="ADF184" s="78"/>
      <c r="ADG184" s="78"/>
      <c r="ADH184" s="78"/>
      <c r="ADI184" s="78"/>
      <c r="ADJ184" s="78"/>
      <c r="ADK184" s="78"/>
      <c r="ADL184" s="78"/>
      <c r="ADM184" s="78"/>
      <c r="ADN184" s="78"/>
      <c r="ADO184" s="78"/>
      <c r="ADP184" s="78"/>
      <c r="ADQ184" s="78"/>
      <c r="ADR184" s="78"/>
      <c r="ADS184" s="78"/>
      <c r="ADT184" s="78"/>
      <c r="ADU184" s="78"/>
      <c r="ADV184" s="78"/>
      <c r="ADW184" s="78"/>
      <c r="ADX184" s="78"/>
      <c r="ADY184" s="78"/>
      <c r="ADZ184" s="78"/>
      <c r="AEA184" s="78"/>
      <c r="AEB184" s="78"/>
      <c r="AEC184" s="78"/>
      <c r="AED184" s="78"/>
      <c r="AEE184" s="78"/>
      <c r="AEF184" s="78"/>
      <c r="AEG184" s="78"/>
      <c r="AEH184" s="78"/>
      <c r="AEI184" s="78"/>
      <c r="AEJ184" s="78"/>
      <c r="AEK184" s="78"/>
      <c r="AEL184" s="78"/>
      <c r="AEM184" s="78"/>
      <c r="AEN184" s="78"/>
      <c r="AEO184" s="78"/>
      <c r="AEP184" s="78"/>
      <c r="AEQ184" s="78"/>
      <c r="AER184" s="78"/>
      <c r="AES184" s="78"/>
      <c r="AET184" s="78"/>
      <c r="AEU184" s="78"/>
      <c r="AEV184" s="78"/>
      <c r="AEW184" s="78"/>
      <c r="AEX184" s="78"/>
      <c r="AEY184" s="78"/>
      <c r="AEZ184" s="78"/>
      <c r="AFA184" s="78"/>
      <c r="AFB184" s="78"/>
      <c r="AFC184" s="78"/>
      <c r="AFD184" s="78"/>
      <c r="AFE184" s="78"/>
      <c r="AFF184" s="78"/>
      <c r="AFG184" s="78"/>
      <c r="AFH184" s="78"/>
      <c r="AFI184" s="78"/>
      <c r="AFJ184" s="78"/>
      <c r="AFK184" s="78"/>
      <c r="AFL184" s="78"/>
      <c r="AFM184" s="78"/>
      <c r="AFN184" s="78"/>
      <c r="AFO184" s="78"/>
      <c r="AFP184" s="78"/>
      <c r="AFQ184" s="78"/>
      <c r="AFR184" s="78"/>
      <c r="AFS184" s="78"/>
      <c r="AFT184" s="78"/>
      <c r="AFU184" s="78"/>
      <c r="AFV184" s="78"/>
      <c r="AFW184" s="78"/>
      <c r="AFX184" s="78"/>
      <c r="AFY184" s="78"/>
      <c r="AFZ184" s="78"/>
      <c r="AGA184" s="78"/>
      <c r="AGB184" s="78"/>
      <c r="AGC184" s="78"/>
      <c r="AGD184" s="78"/>
      <c r="AGE184" s="78"/>
      <c r="AGF184" s="78"/>
      <c r="AGG184" s="78"/>
      <c r="AGH184" s="78"/>
      <c r="AGI184" s="78"/>
      <c r="AGJ184" s="78"/>
      <c r="AGK184" s="78"/>
      <c r="AGL184" s="78"/>
      <c r="AGM184" s="78"/>
      <c r="AGN184" s="78"/>
      <c r="AGO184" s="78"/>
      <c r="AGP184" s="78"/>
      <c r="AGQ184" s="78"/>
      <c r="AGR184" s="78"/>
      <c r="AGS184" s="78"/>
      <c r="AGT184" s="78"/>
      <c r="AGU184" s="78"/>
      <c r="AGV184" s="78"/>
      <c r="AGW184" s="78"/>
      <c r="AGX184" s="78"/>
      <c r="AGY184" s="78"/>
      <c r="AGZ184" s="78"/>
      <c r="AHA184" s="78"/>
      <c r="AHB184" s="78"/>
      <c r="AHC184" s="78"/>
      <c r="AHD184" s="78"/>
      <c r="AHE184" s="78"/>
      <c r="AHF184" s="78"/>
      <c r="AHG184" s="78"/>
      <c r="AHH184" s="78"/>
      <c r="AHI184" s="78"/>
      <c r="AHJ184" s="78"/>
      <c r="AHK184" s="78"/>
      <c r="AHL184" s="78"/>
      <c r="AHM184" s="78"/>
      <c r="AHN184" s="78"/>
      <c r="AHO184" s="78"/>
      <c r="AHP184" s="78"/>
      <c r="AHQ184" s="78"/>
      <c r="AHR184" s="78"/>
      <c r="AHS184" s="78"/>
      <c r="AHT184" s="78"/>
      <c r="AHU184" s="78"/>
      <c r="AHV184" s="78"/>
      <c r="AHW184" s="78"/>
      <c r="AHX184" s="78"/>
      <c r="AHY184" s="78"/>
      <c r="AHZ184" s="78"/>
      <c r="AIA184" s="78"/>
      <c r="AIB184" s="78"/>
      <c r="AIC184" s="78"/>
      <c r="AID184" s="78"/>
      <c r="AIE184" s="78"/>
      <c r="AIF184" s="78"/>
      <c r="AIG184" s="78"/>
      <c r="AIH184" s="78"/>
      <c r="AII184" s="78"/>
      <c r="AIJ184" s="78"/>
      <c r="AIK184" s="78"/>
      <c r="AIL184" s="78"/>
      <c r="AIM184" s="78"/>
      <c r="AIN184" s="78"/>
      <c r="AIO184" s="78"/>
      <c r="AIP184" s="78"/>
      <c r="AIQ184" s="78"/>
      <c r="AIR184" s="78"/>
      <c r="AIS184" s="78"/>
      <c r="AIT184" s="78"/>
      <c r="AIU184" s="78"/>
      <c r="AIV184" s="78"/>
      <c r="AIW184" s="78"/>
      <c r="AIX184" s="78"/>
      <c r="AIY184" s="78"/>
      <c r="AIZ184" s="78"/>
      <c r="AJA184" s="78"/>
      <c r="AJB184" s="78"/>
      <c r="AJC184" s="78"/>
      <c r="AJD184" s="78"/>
      <c r="AJE184" s="78"/>
      <c r="AJF184" s="78"/>
      <c r="AJG184" s="78"/>
      <c r="AJH184" s="78"/>
      <c r="AJI184" s="78"/>
      <c r="AJJ184" s="78"/>
      <c r="AJK184" s="78"/>
      <c r="AJL184" s="78"/>
      <c r="AJM184" s="78"/>
      <c r="AJN184" s="78"/>
      <c r="AJO184" s="78"/>
      <c r="AJP184" s="78"/>
      <c r="AJQ184" s="78"/>
      <c r="AJR184" s="78"/>
      <c r="AJS184" s="78"/>
      <c r="AJT184" s="78"/>
      <c r="AJU184" s="78"/>
      <c r="AJV184" s="78"/>
      <c r="AJW184" s="78"/>
      <c r="AJX184" s="78"/>
      <c r="AJY184" s="78"/>
      <c r="AJZ184" s="78"/>
      <c r="AKA184" s="78"/>
      <c r="AKB184" s="78"/>
      <c r="AKC184" s="78"/>
      <c r="AKD184" s="78"/>
      <c r="AKE184" s="78"/>
      <c r="AKF184" s="78"/>
      <c r="AKG184" s="78"/>
      <c r="AKH184" s="78"/>
      <c r="AKI184" s="78"/>
      <c r="AKJ184" s="78"/>
      <c r="AKK184" s="78"/>
      <c r="AKL184" s="78"/>
      <c r="AKM184" s="78"/>
      <c r="AKN184" s="78"/>
      <c r="AKO184" s="78"/>
      <c r="AKP184" s="78"/>
      <c r="AKQ184" s="78"/>
      <c r="AKR184" s="78"/>
      <c r="AKS184" s="78"/>
      <c r="AKT184" s="78"/>
      <c r="AKU184" s="78"/>
      <c r="AKV184" s="78"/>
      <c r="AKW184" s="78"/>
      <c r="AKX184" s="78"/>
      <c r="AKY184" s="78"/>
      <c r="AKZ184" s="78"/>
      <c r="ALA184" s="78"/>
      <c r="ALB184" s="78"/>
      <c r="ALC184" s="78"/>
      <c r="ALD184" s="78"/>
      <c r="ALE184" s="78"/>
      <c r="ALF184" s="78"/>
      <c r="ALG184" s="78"/>
      <c r="ALH184" s="78"/>
      <c r="ALI184" s="78"/>
      <c r="ALJ184" s="78"/>
      <c r="ALK184" s="78"/>
      <c r="ALL184" s="78"/>
      <c r="ALM184" s="78"/>
      <c r="ALN184" s="78"/>
      <c r="ALO184" s="78"/>
      <c r="ALP184" s="78"/>
      <c r="ALQ184" s="78"/>
      <c r="ALR184" s="78"/>
      <c r="ALS184" s="78"/>
      <c r="ALT184" s="78"/>
      <c r="ALU184" s="78"/>
      <c r="ALV184" s="78"/>
      <c r="ALW184" s="78"/>
      <c r="ALX184" s="78"/>
      <c r="ALY184" s="78"/>
      <c r="ALZ184" s="78"/>
      <c r="AMA184" s="78"/>
      <c r="AMB184" s="78"/>
      <c r="AMC184" s="78"/>
      <c r="AMD184" s="78"/>
      <c r="AME184" s="78"/>
      <c r="AMF184" s="78"/>
      <c r="AMG184" s="78"/>
      <c r="AMH184" s="78"/>
      <c r="AMI184" s="78"/>
      <c r="AMJ184" s="78"/>
      <c r="AMK184" s="78"/>
    </row>
    <row r="185" spans="1:1025" s="79" customFormat="1" ht="42.75" customHeight="1">
      <c r="A185" s="72">
        <v>153</v>
      </c>
      <c r="B185" s="72">
        <v>44</v>
      </c>
      <c r="C185" s="62" t="s">
        <v>872</v>
      </c>
      <c r="D185" s="62" t="s">
        <v>107</v>
      </c>
      <c r="E185" s="62" t="s">
        <v>960</v>
      </c>
      <c r="F185" s="62"/>
      <c r="G185" s="62" t="s">
        <v>914</v>
      </c>
      <c r="H185" s="96">
        <v>15.5</v>
      </c>
      <c r="I185" s="96">
        <v>15.5</v>
      </c>
      <c r="J185" s="62"/>
      <c r="K185" s="96"/>
      <c r="L185" s="132"/>
      <c r="M185" s="97"/>
      <c r="N185" s="62" t="s">
        <v>977</v>
      </c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78"/>
      <c r="EW185" s="78"/>
      <c r="EX185" s="78"/>
      <c r="EY185" s="78"/>
      <c r="EZ185" s="78"/>
      <c r="FA185" s="78"/>
      <c r="FB185" s="78"/>
      <c r="FC185" s="78"/>
      <c r="FD185" s="78"/>
      <c r="FE185" s="78"/>
      <c r="FF185" s="78"/>
      <c r="FG185" s="78"/>
      <c r="FH185" s="78"/>
      <c r="FI185" s="78"/>
      <c r="FJ185" s="78"/>
      <c r="FK185" s="78"/>
      <c r="FL185" s="78"/>
      <c r="FM185" s="78"/>
      <c r="FN185" s="78"/>
      <c r="FO185" s="78"/>
      <c r="FP185" s="78"/>
      <c r="FQ185" s="78"/>
      <c r="FR185" s="78"/>
      <c r="FS185" s="78"/>
      <c r="FT185" s="78"/>
      <c r="FU185" s="78"/>
      <c r="FV185" s="78"/>
      <c r="FW185" s="78"/>
      <c r="FX185" s="78"/>
      <c r="FY185" s="78"/>
      <c r="FZ185" s="78"/>
      <c r="GA185" s="78"/>
      <c r="GB185" s="78"/>
      <c r="GC185" s="78"/>
      <c r="GD185" s="78"/>
      <c r="GE185" s="78"/>
      <c r="GF185" s="78"/>
      <c r="GG185" s="78"/>
      <c r="GH185" s="78"/>
      <c r="GI185" s="78"/>
      <c r="GJ185" s="78"/>
      <c r="GK185" s="78"/>
      <c r="GL185" s="78"/>
      <c r="GM185" s="78"/>
      <c r="GN185" s="78"/>
      <c r="GO185" s="78"/>
      <c r="GP185" s="78"/>
      <c r="GQ185" s="78"/>
      <c r="GR185" s="78"/>
      <c r="GS185" s="78"/>
      <c r="GT185" s="78"/>
      <c r="GU185" s="78"/>
      <c r="GV185" s="78"/>
      <c r="GW185" s="78"/>
      <c r="GX185" s="78"/>
      <c r="GY185" s="78"/>
      <c r="GZ185" s="78"/>
      <c r="HA185" s="78"/>
      <c r="HB185" s="78"/>
      <c r="HC185" s="78"/>
      <c r="HD185" s="78"/>
      <c r="HE185" s="78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78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78"/>
      <c r="IK185" s="78"/>
      <c r="IL185" s="78"/>
      <c r="IM185" s="78"/>
      <c r="IN185" s="78"/>
      <c r="IO185" s="78"/>
      <c r="IP185" s="78"/>
      <c r="IQ185" s="78"/>
      <c r="IR185" s="78"/>
      <c r="IS185" s="78"/>
      <c r="IT185" s="78"/>
      <c r="IU185" s="78"/>
      <c r="IV185" s="78"/>
      <c r="IW185" s="78"/>
      <c r="IX185" s="78"/>
      <c r="IY185" s="78"/>
      <c r="IZ185" s="78"/>
      <c r="JA185" s="78"/>
      <c r="JB185" s="78"/>
      <c r="JC185" s="78"/>
      <c r="JD185" s="78"/>
      <c r="JE185" s="78"/>
      <c r="JF185" s="78"/>
      <c r="JG185" s="78"/>
      <c r="JH185" s="78"/>
      <c r="JI185" s="78"/>
      <c r="JJ185" s="78"/>
      <c r="JK185" s="78"/>
      <c r="JL185" s="78"/>
      <c r="JM185" s="78"/>
      <c r="JN185" s="78"/>
      <c r="JO185" s="78"/>
      <c r="JP185" s="78"/>
      <c r="JQ185" s="78"/>
      <c r="JR185" s="78"/>
      <c r="JS185" s="78"/>
      <c r="JT185" s="78"/>
      <c r="JU185" s="78"/>
      <c r="JV185" s="78"/>
      <c r="JW185" s="78"/>
      <c r="JX185" s="78"/>
      <c r="JY185" s="78"/>
      <c r="JZ185" s="78"/>
      <c r="KA185" s="78"/>
      <c r="KB185" s="78"/>
      <c r="KC185" s="78"/>
      <c r="KD185" s="78"/>
      <c r="KE185" s="78"/>
      <c r="KF185" s="78"/>
      <c r="KG185" s="78"/>
      <c r="KH185" s="78"/>
      <c r="KI185" s="78"/>
      <c r="KJ185" s="78"/>
      <c r="KK185" s="78"/>
      <c r="KL185" s="78"/>
      <c r="KM185" s="78"/>
      <c r="KN185" s="78"/>
      <c r="KO185" s="78"/>
      <c r="KP185" s="78"/>
      <c r="KQ185" s="78"/>
      <c r="KR185" s="78"/>
      <c r="KS185" s="78"/>
      <c r="KT185" s="78"/>
      <c r="KU185" s="78"/>
      <c r="KV185" s="78"/>
      <c r="KW185" s="78"/>
      <c r="KX185" s="78"/>
      <c r="KY185" s="78"/>
      <c r="KZ185" s="78"/>
      <c r="LA185" s="78"/>
      <c r="LB185" s="78"/>
      <c r="LC185" s="78"/>
      <c r="LD185" s="78"/>
      <c r="LE185" s="78"/>
      <c r="LF185" s="78"/>
      <c r="LG185" s="78"/>
      <c r="LH185" s="78"/>
      <c r="LI185" s="78"/>
      <c r="LJ185" s="78"/>
      <c r="LK185" s="78"/>
      <c r="LL185" s="78"/>
      <c r="LM185" s="78"/>
      <c r="LN185" s="78"/>
      <c r="LO185" s="78"/>
      <c r="LP185" s="78"/>
      <c r="LQ185" s="78"/>
      <c r="LR185" s="78"/>
      <c r="LS185" s="78"/>
      <c r="LT185" s="78"/>
      <c r="LU185" s="78"/>
      <c r="LV185" s="78"/>
      <c r="LW185" s="78"/>
      <c r="LX185" s="78"/>
      <c r="LY185" s="78"/>
      <c r="LZ185" s="78"/>
      <c r="MA185" s="78"/>
      <c r="MB185" s="78"/>
      <c r="MC185" s="78"/>
      <c r="MD185" s="78"/>
      <c r="ME185" s="78"/>
      <c r="MF185" s="78"/>
      <c r="MG185" s="78"/>
      <c r="MH185" s="78"/>
      <c r="MI185" s="78"/>
      <c r="MJ185" s="78"/>
      <c r="MK185" s="78"/>
      <c r="ML185" s="78"/>
      <c r="MM185" s="78"/>
      <c r="MN185" s="78"/>
      <c r="MO185" s="78"/>
      <c r="MP185" s="78"/>
      <c r="MQ185" s="78"/>
      <c r="MR185" s="78"/>
      <c r="MS185" s="78"/>
      <c r="MT185" s="78"/>
      <c r="MU185" s="78"/>
      <c r="MV185" s="78"/>
      <c r="MW185" s="78"/>
      <c r="MX185" s="78"/>
      <c r="MY185" s="78"/>
      <c r="MZ185" s="78"/>
      <c r="NA185" s="78"/>
      <c r="NB185" s="78"/>
      <c r="NC185" s="78"/>
      <c r="ND185" s="78"/>
      <c r="NE185" s="78"/>
      <c r="NF185" s="78"/>
      <c r="NG185" s="78"/>
      <c r="NH185" s="78"/>
      <c r="NI185" s="78"/>
      <c r="NJ185" s="78"/>
      <c r="NK185" s="78"/>
      <c r="NL185" s="78"/>
      <c r="NM185" s="78"/>
      <c r="NN185" s="78"/>
      <c r="NO185" s="78"/>
      <c r="NP185" s="78"/>
      <c r="NQ185" s="78"/>
      <c r="NR185" s="78"/>
      <c r="NS185" s="78"/>
      <c r="NT185" s="78"/>
      <c r="NU185" s="78"/>
      <c r="NV185" s="78"/>
      <c r="NW185" s="78"/>
      <c r="NX185" s="78"/>
      <c r="NY185" s="78"/>
      <c r="NZ185" s="78"/>
      <c r="OA185" s="78"/>
      <c r="OB185" s="78"/>
      <c r="OC185" s="78"/>
      <c r="OD185" s="78"/>
      <c r="OE185" s="78"/>
      <c r="OF185" s="78"/>
      <c r="OG185" s="78"/>
      <c r="OH185" s="78"/>
      <c r="OI185" s="78"/>
      <c r="OJ185" s="78"/>
      <c r="OK185" s="78"/>
      <c r="OL185" s="78"/>
      <c r="OM185" s="78"/>
      <c r="ON185" s="78"/>
      <c r="OO185" s="78"/>
      <c r="OP185" s="78"/>
      <c r="OQ185" s="78"/>
      <c r="OR185" s="78"/>
      <c r="OS185" s="78"/>
      <c r="OT185" s="78"/>
      <c r="OU185" s="78"/>
      <c r="OV185" s="78"/>
      <c r="OW185" s="78"/>
      <c r="OX185" s="78"/>
      <c r="OY185" s="78"/>
      <c r="OZ185" s="78"/>
      <c r="PA185" s="78"/>
      <c r="PB185" s="78"/>
      <c r="PC185" s="78"/>
      <c r="PD185" s="78"/>
      <c r="PE185" s="78"/>
      <c r="PF185" s="78"/>
      <c r="PG185" s="78"/>
      <c r="PH185" s="78"/>
      <c r="PI185" s="78"/>
      <c r="PJ185" s="78"/>
      <c r="PK185" s="78"/>
      <c r="PL185" s="78"/>
      <c r="PM185" s="78"/>
      <c r="PN185" s="78"/>
      <c r="PO185" s="78"/>
      <c r="PP185" s="78"/>
      <c r="PQ185" s="78"/>
      <c r="PR185" s="78"/>
      <c r="PS185" s="78"/>
      <c r="PT185" s="78"/>
      <c r="PU185" s="78"/>
      <c r="PV185" s="78"/>
      <c r="PW185" s="78"/>
      <c r="PX185" s="78"/>
      <c r="PY185" s="78"/>
      <c r="PZ185" s="78"/>
      <c r="QA185" s="78"/>
      <c r="QB185" s="78"/>
      <c r="QC185" s="78"/>
      <c r="QD185" s="78"/>
      <c r="QE185" s="78"/>
      <c r="QF185" s="78"/>
      <c r="QG185" s="78"/>
      <c r="QH185" s="78"/>
      <c r="QI185" s="78"/>
      <c r="QJ185" s="78"/>
      <c r="QK185" s="78"/>
      <c r="QL185" s="78"/>
      <c r="QM185" s="78"/>
      <c r="QN185" s="78"/>
      <c r="QO185" s="78"/>
      <c r="QP185" s="78"/>
      <c r="QQ185" s="78"/>
      <c r="QR185" s="78"/>
      <c r="QS185" s="78"/>
      <c r="QT185" s="78"/>
      <c r="QU185" s="78"/>
      <c r="QV185" s="78"/>
      <c r="QW185" s="78"/>
      <c r="QX185" s="78"/>
      <c r="QY185" s="78"/>
      <c r="QZ185" s="78"/>
      <c r="RA185" s="78"/>
      <c r="RB185" s="78"/>
      <c r="RC185" s="78"/>
      <c r="RD185" s="78"/>
      <c r="RE185" s="78"/>
      <c r="RF185" s="78"/>
      <c r="RG185" s="78"/>
      <c r="RH185" s="78"/>
      <c r="RI185" s="78"/>
      <c r="RJ185" s="78"/>
      <c r="RK185" s="78"/>
      <c r="RL185" s="78"/>
      <c r="RM185" s="78"/>
      <c r="RN185" s="78"/>
      <c r="RO185" s="78"/>
      <c r="RP185" s="78"/>
      <c r="RQ185" s="78"/>
      <c r="RR185" s="78"/>
      <c r="RS185" s="78"/>
      <c r="RT185" s="78"/>
      <c r="RU185" s="78"/>
      <c r="RV185" s="78"/>
      <c r="RW185" s="78"/>
      <c r="RX185" s="78"/>
      <c r="RY185" s="78"/>
      <c r="RZ185" s="78"/>
      <c r="SA185" s="78"/>
      <c r="SB185" s="78"/>
      <c r="SC185" s="78"/>
      <c r="SD185" s="78"/>
      <c r="SE185" s="78"/>
      <c r="SF185" s="78"/>
      <c r="SG185" s="78"/>
      <c r="SH185" s="78"/>
      <c r="SI185" s="78"/>
      <c r="SJ185" s="78"/>
      <c r="SK185" s="78"/>
      <c r="SL185" s="78"/>
      <c r="SM185" s="78"/>
      <c r="SN185" s="78"/>
      <c r="SO185" s="78"/>
      <c r="SP185" s="78"/>
      <c r="SQ185" s="78"/>
      <c r="SR185" s="78"/>
      <c r="SS185" s="78"/>
      <c r="ST185" s="78"/>
      <c r="SU185" s="78"/>
      <c r="SV185" s="78"/>
      <c r="SW185" s="78"/>
      <c r="SX185" s="78"/>
      <c r="SY185" s="78"/>
      <c r="SZ185" s="78"/>
      <c r="TA185" s="78"/>
      <c r="TB185" s="78"/>
      <c r="TC185" s="78"/>
      <c r="TD185" s="78"/>
      <c r="TE185" s="78"/>
      <c r="TF185" s="78"/>
      <c r="TG185" s="78"/>
      <c r="TH185" s="78"/>
      <c r="TI185" s="78"/>
      <c r="TJ185" s="78"/>
      <c r="TK185" s="78"/>
      <c r="TL185" s="78"/>
      <c r="TM185" s="78"/>
      <c r="TN185" s="78"/>
      <c r="TO185" s="78"/>
      <c r="TP185" s="78"/>
      <c r="TQ185" s="78"/>
      <c r="TR185" s="78"/>
      <c r="TS185" s="78"/>
      <c r="TT185" s="78"/>
      <c r="TU185" s="78"/>
      <c r="TV185" s="78"/>
      <c r="TW185" s="78"/>
      <c r="TX185" s="78"/>
      <c r="TY185" s="78"/>
      <c r="TZ185" s="78"/>
      <c r="UA185" s="78"/>
      <c r="UB185" s="78"/>
      <c r="UC185" s="78"/>
      <c r="UD185" s="78"/>
      <c r="UE185" s="78"/>
      <c r="UF185" s="78"/>
      <c r="UG185" s="78"/>
      <c r="UH185" s="78"/>
      <c r="UI185" s="78"/>
      <c r="UJ185" s="78"/>
      <c r="UK185" s="78"/>
      <c r="UL185" s="78"/>
      <c r="UM185" s="78"/>
      <c r="UN185" s="78"/>
      <c r="UO185" s="78"/>
      <c r="UP185" s="78"/>
      <c r="UQ185" s="78"/>
      <c r="UR185" s="78"/>
      <c r="US185" s="78"/>
      <c r="UT185" s="78"/>
      <c r="UU185" s="78"/>
      <c r="UV185" s="78"/>
      <c r="UW185" s="78"/>
      <c r="UX185" s="78"/>
      <c r="UY185" s="78"/>
      <c r="UZ185" s="78"/>
      <c r="VA185" s="78"/>
      <c r="VB185" s="78"/>
      <c r="VC185" s="78"/>
      <c r="VD185" s="78"/>
      <c r="VE185" s="78"/>
      <c r="VF185" s="78"/>
      <c r="VG185" s="78"/>
      <c r="VH185" s="78"/>
      <c r="VI185" s="78"/>
      <c r="VJ185" s="78"/>
      <c r="VK185" s="78"/>
      <c r="VL185" s="78"/>
      <c r="VM185" s="78"/>
      <c r="VN185" s="78"/>
      <c r="VO185" s="78"/>
      <c r="VP185" s="78"/>
      <c r="VQ185" s="78"/>
      <c r="VR185" s="78"/>
      <c r="VS185" s="78"/>
      <c r="VT185" s="78"/>
      <c r="VU185" s="78"/>
      <c r="VV185" s="78"/>
      <c r="VW185" s="78"/>
      <c r="VX185" s="78"/>
      <c r="VY185" s="78"/>
      <c r="VZ185" s="78"/>
      <c r="WA185" s="78"/>
      <c r="WB185" s="78"/>
      <c r="WC185" s="78"/>
      <c r="WD185" s="78"/>
      <c r="WE185" s="78"/>
      <c r="WF185" s="78"/>
      <c r="WG185" s="78"/>
      <c r="WH185" s="78"/>
      <c r="WI185" s="78"/>
      <c r="WJ185" s="78"/>
      <c r="WK185" s="78"/>
      <c r="WL185" s="78"/>
      <c r="WM185" s="78"/>
      <c r="WN185" s="78"/>
      <c r="WO185" s="78"/>
      <c r="WP185" s="78"/>
      <c r="WQ185" s="78"/>
      <c r="WR185" s="78"/>
      <c r="WS185" s="78"/>
      <c r="WT185" s="78"/>
      <c r="WU185" s="78"/>
      <c r="WV185" s="78"/>
      <c r="WW185" s="78"/>
      <c r="WX185" s="78"/>
      <c r="WY185" s="78"/>
      <c r="WZ185" s="78"/>
      <c r="XA185" s="78"/>
      <c r="XB185" s="78"/>
      <c r="XC185" s="78"/>
      <c r="XD185" s="78"/>
      <c r="XE185" s="78"/>
      <c r="XF185" s="78"/>
      <c r="XG185" s="78"/>
      <c r="XH185" s="78"/>
      <c r="XI185" s="78"/>
      <c r="XJ185" s="78"/>
      <c r="XK185" s="78"/>
      <c r="XL185" s="78"/>
      <c r="XM185" s="78"/>
      <c r="XN185" s="78"/>
      <c r="XO185" s="78"/>
      <c r="XP185" s="78"/>
      <c r="XQ185" s="78"/>
      <c r="XR185" s="78"/>
      <c r="XS185" s="78"/>
      <c r="XT185" s="78"/>
      <c r="XU185" s="78"/>
      <c r="XV185" s="78"/>
      <c r="XW185" s="78"/>
      <c r="XX185" s="78"/>
      <c r="XY185" s="78"/>
      <c r="XZ185" s="78"/>
      <c r="YA185" s="78"/>
      <c r="YB185" s="78"/>
      <c r="YC185" s="78"/>
      <c r="YD185" s="78"/>
      <c r="YE185" s="78"/>
      <c r="YF185" s="78"/>
      <c r="YG185" s="78"/>
      <c r="YH185" s="78"/>
      <c r="YI185" s="78"/>
      <c r="YJ185" s="78"/>
      <c r="YK185" s="78"/>
      <c r="YL185" s="78"/>
      <c r="YM185" s="78"/>
      <c r="YN185" s="78"/>
      <c r="YO185" s="78"/>
      <c r="YP185" s="78"/>
      <c r="YQ185" s="78"/>
      <c r="YR185" s="78"/>
      <c r="YS185" s="78"/>
      <c r="YT185" s="78"/>
      <c r="YU185" s="78"/>
      <c r="YV185" s="78"/>
      <c r="YW185" s="78"/>
      <c r="YX185" s="78"/>
      <c r="YY185" s="78"/>
      <c r="YZ185" s="78"/>
      <c r="ZA185" s="78"/>
      <c r="ZB185" s="78"/>
      <c r="ZC185" s="78"/>
      <c r="ZD185" s="78"/>
      <c r="ZE185" s="78"/>
      <c r="ZF185" s="78"/>
      <c r="ZG185" s="78"/>
      <c r="ZH185" s="78"/>
      <c r="ZI185" s="78"/>
      <c r="ZJ185" s="78"/>
      <c r="ZK185" s="78"/>
      <c r="ZL185" s="78"/>
      <c r="ZM185" s="78"/>
      <c r="ZN185" s="78"/>
      <c r="ZO185" s="78"/>
      <c r="ZP185" s="78"/>
      <c r="ZQ185" s="78"/>
      <c r="ZR185" s="78"/>
      <c r="ZS185" s="78"/>
      <c r="ZT185" s="78"/>
      <c r="ZU185" s="78"/>
      <c r="ZV185" s="78"/>
      <c r="ZW185" s="78"/>
      <c r="ZX185" s="78"/>
      <c r="ZY185" s="78"/>
      <c r="ZZ185" s="78"/>
      <c r="AAA185" s="78"/>
      <c r="AAB185" s="78"/>
      <c r="AAC185" s="78"/>
      <c r="AAD185" s="78"/>
      <c r="AAE185" s="78"/>
      <c r="AAF185" s="78"/>
      <c r="AAG185" s="78"/>
      <c r="AAH185" s="78"/>
      <c r="AAI185" s="78"/>
      <c r="AAJ185" s="78"/>
      <c r="AAK185" s="78"/>
      <c r="AAL185" s="78"/>
      <c r="AAM185" s="78"/>
      <c r="AAN185" s="78"/>
      <c r="AAO185" s="78"/>
      <c r="AAP185" s="78"/>
      <c r="AAQ185" s="78"/>
      <c r="AAR185" s="78"/>
      <c r="AAS185" s="78"/>
      <c r="AAT185" s="78"/>
      <c r="AAU185" s="78"/>
      <c r="AAV185" s="78"/>
      <c r="AAW185" s="78"/>
      <c r="AAX185" s="78"/>
      <c r="AAY185" s="78"/>
      <c r="AAZ185" s="78"/>
      <c r="ABA185" s="78"/>
      <c r="ABB185" s="78"/>
      <c r="ABC185" s="78"/>
      <c r="ABD185" s="78"/>
      <c r="ABE185" s="78"/>
      <c r="ABF185" s="78"/>
      <c r="ABG185" s="78"/>
      <c r="ABH185" s="78"/>
      <c r="ABI185" s="78"/>
      <c r="ABJ185" s="78"/>
      <c r="ABK185" s="78"/>
      <c r="ABL185" s="78"/>
      <c r="ABM185" s="78"/>
      <c r="ABN185" s="78"/>
      <c r="ABO185" s="78"/>
      <c r="ABP185" s="78"/>
      <c r="ABQ185" s="78"/>
      <c r="ABR185" s="78"/>
      <c r="ABS185" s="78"/>
      <c r="ABT185" s="78"/>
      <c r="ABU185" s="78"/>
      <c r="ABV185" s="78"/>
      <c r="ABW185" s="78"/>
      <c r="ABX185" s="78"/>
      <c r="ABY185" s="78"/>
      <c r="ABZ185" s="78"/>
      <c r="ACA185" s="78"/>
      <c r="ACB185" s="78"/>
      <c r="ACC185" s="78"/>
      <c r="ACD185" s="78"/>
      <c r="ACE185" s="78"/>
      <c r="ACF185" s="78"/>
      <c r="ACG185" s="78"/>
      <c r="ACH185" s="78"/>
      <c r="ACI185" s="78"/>
      <c r="ACJ185" s="78"/>
      <c r="ACK185" s="78"/>
      <c r="ACL185" s="78"/>
      <c r="ACM185" s="78"/>
      <c r="ACN185" s="78"/>
      <c r="ACO185" s="78"/>
      <c r="ACP185" s="78"/>
      <c r="ACQ185" s="78"/>
      <c r="ACR185" s="78"/>
      <c r="ACS185" s="78"/>
      <c r="ACT185" s="78"/>
      <c r="ACU185" s="78"/>
      <c r="ACV185" s="78"/>
      <c r="ACW185" s="78"/>
      <c r="ACX185" s="78"/>
      <c r="ACY185" s="78"/>
      <c r="ACZ185" s="78"/>
      <c r="ADA185" s="78"/>
      <c r="ADB185" s="78"/>
      <c r="ADC185" s="78"/>
      <c r="ADD185" s="78"/>
      <c r="ADE185" s="78"/>
      <c r="ADF185" s="78"/>
      <c r="ADG185" s="78"/>
      <c r="ADH185" s="78"/>
      <c r="ADI185" s="78"/>
      <c r="ADJ185" s="78"/>
      <c r="ADK185" s="78"/>
      <c r="ADL185" s="78"/>
      <c r="ADM185" s="78"/>
      <c r="ADN185" s="78"/>
      <c r="ADO185" s="78"/>
      <c r="ADP185" s="78"/>
      <c r="ADQ185" s="78"/>
      <c r="ADR185" s="78"/>
      <c r="ADS185" s="78"/>
      <c r="ADT185" s="78"/>
      <c r="ADU185" s="78"/>
      <c r="ADV185" s="78"/>
      <c r="ADW185" s="78"/>
      <c r="ADX185" s="78"/>
      <c r="ADY185" s="78"/>
      <c r="ADZ185" s="78"/>
      <c r="AEA185" s="78"/>
      <c r="AEB185" s="78"/>
      <c r="AEC185" s="78"/>
      <c r="AED185" s="78"/>
      <c r="AEE185" s="78"/>
      <c r="AEF185" s="78"/>
      <c r="AEG185" s="78"/>
      <c r="AEH185" s="78"/>
      <c r="AEI185" s="78"/>
      <c r="AEJ185" s="78"/>
      <c r="AEK185" s="78"/>
      <c r="AEL185" s="78"/>
      <c r="AEM185" s="78"/>
      <c r="AEN185" s="78"/>
      <c r="AEO185" s="78"/>
      <c r="AEP185" s="78"/>
      <c r="AEQ185" s="78"/>
      <c r="AER185" s="78"/>
      <c r="AES185" s="78"/>
      <c r="AET185" s="78"/>
      <c r="AEU185" s="78"/>
      <c r="AEV185" s="78"/>
      <c r="AEW185" s="78"/>
      <c r="AEX185" s="78"/>
      <c r="AEY185" s="78"/>
      <c r="AEZ185" s="78"/>
      <c r="AFA185" s="78"/>
      <c r="AFB185" s="78"/>
      <c r="AFC185" s="78"/>
      <c r="AFD185" s="78"/>
      <c r="AFE185" s="78"/>
      <c r="AFF185" s="78"/>
      <c r="AFG185" s="78"/>
      <c r="AFH185" s="78"/>
      <c r="AFI185" s="78"/>
      <c r="AFJ185" s="78"/>
      <c r="AFK185" s="78"/>
      <c r="AFL185" s="78"/>
      <c r="AFM185" s="78"/>
      <c r="AFN185" s="78"/>
      <c r="AFO185" s="78"/>
      <c r="AFP185" s="78"/>
      <c r="AFQ185" s="78"/>
      <c r="AFR185" s="78"/>
      <c r="AFS185" s="78"/>
      <c r="AFT185" s="78"/>
      <c r="AFU185" s="78"/>
      <c r="AFV185" s="78"/>
      <c r="AFW185" s="78"/>
      <c r="AFX185" s="78"/>
      <c r="AFY185" s="78"/>
      <c r="AFZ185" s="78"/>
      <c r="AGA185" s="78"/>
      <c r="AGB185" s="78"/>
      <c r="AGC185" s="78"/>
      <c r="AGD185" s="78"/>
      <c r="AGE185" s="78"/>
      <c r="AGF185" s="78"/>
      <c r="AGG185" s="78"/>
      <c r="AGH185" s="78"/>
      <c r="AGI185" s="78"/>
      <c r="AGJ185" s="78"/>
      <c r="AGK185" s="78"/>
      <c r="AGL185" s="78"/>
      <c r="AGM185" s="78"/>
      <c r="AGN185" s="78"/>
      <c r="AGO185" s="78"/>
      <c r="AGP185" s="78"/>
      <c r="AGQ185" s="78"/>
      <c r="AGR185" s="78"/>
      <c r="AGS185" s="78"/>
      <c r="AGT185" s="78"/>
      <c r="AGU185" s="78"/>
      <c r="AGV185" s="78"/>
      <c r="AGW185" s="78"/>
      <c r="AGX185" s="78"/>
      <c r="AGY185" s="78"/>
      <c r="AGZ185" s="78"/>
      <c r="AHA185" s="78"/>
      <c r="AHB185" s="78"/>
      <c r="AHC185" s="78"/>
      <c r="AHD185" s="78"/>
      <c r="AHE185" s="78"/>
      <c r="AHF185" s="78"/>
      <c r="AHG185" s="78"/>
      <c r="AHH185" s="78"/>
      <c r="AHI185" s="78"/>
      <c r="AHJ185" s="78"/>
      <c r="AHK185" s="78"/>
      <c r="AHL185" s="78"/>
      <c r="AHM185" s="78"/>
      <c r="AHN185" s="78"/>
      <c r="AHO185" s="78"/>
      <c r="AHP185" s="78"/>
      <c r="AHQ185" s="78"/>
      <c r="AHR185" s="78"/>
      <c r="AHS185" s="78"/>
      <c r="AHT185" s="78"/>
      <c r="AHU185" s="78"/>
      <c r="AHV185" s="78"/>
      <c r="AHW185" s="78"/>
      <c r="AHX185" s="78"/>
      <c r="AHY185" s="78"/>
      <c r="AHZ185" s="78"/>
      <c r="AIA185" s="78"/>
      <c r="AIB185" s="78"/>
      <c r="AIC185" s="78"/>
      <c r="AID185" s="78"/>
      <c r="AIE185" s="78"/>
      <c r="AIF185" s="78"/>
      <c r="AIG185" s="78"/>
      <c r="AIH185" s="78"/>
      <c r="AII185" s="78"/>
      <c r="AIJ185" s="78"/>
      <c r="AIK185" s="78"/>
      <c r="AIL185" s="78"/>
      <c r="AIM185" s="78"/>
      <c r="AIN185" s="78"/>
      <c r="AIO185" s="78"/>
      <c r="AIP185" s="78"/>
      <c r="AIQ185" s="78"/>
      <c r="AIR185" s="78"/>
      <c r="AIS185" s="78"/>
      <c r="AIT185" s="78"/>
      <c r="AIU185" s="78"/>
      <c r="AIV185" s="78"/>
      <c r="AIW185" s="78"/>
      <c r="AIX185" s="78"/>
      <c r="AIY185" s="78"/>
      <c r="AIZ185" s="78"/>
      <c r="AJA185" s="78"/>
      <c r="AJB185" s="78"/>
      <c r="AJC185" s="78"/>
      <c r="AJD185" s="78"/>
      <c r="AJE185" s="78"/>
      <c r="AJF185" s="78"/>
      <c r="AJG185" s="78"/>
      <c r="AJH185" s="78"/>
      <c r="AJI185" s="78"/>
      <c r="AJJ185" s="78"/>
      <c r="AJK185" s="78"/>
      <c r="AJL185" s="78"/>
      <c r="AJM185" s="78"/>
      <c r="AJN185" s="78"/>
      <c r="AJO185" s="78"/>
      <c r="AJP185" s="78"/>
      <c r="AJQ185" s="78"/>
      <c r="AJR185" s="78"/>
      <c r="AJS185" s="78"/>
      <c r="AJT185" s="78"/>
      <c r="AJU185" s="78"/>
      <c r="AJV185" s="78"/>
      <c r="AJW185" s="78"/>
      <c r="AJX185" s="78"/>
      <c r="AJY185" s="78"/>
      <c r="AJZ185" s="78"/>
      <c r="AKA185" s="78"/>
      <c r="AKB185" s="78"/>
      <c r="AKC185" s="78"/>
      <c r="AKD185" s="78"/>
      <c r="AKE185" s="78"/>
      <c r="AKF185" s="78"/>
      <c r="AKG185" s="78"/>
      <c r="AKH185" s="78"/>
      <c r="AKI185" s="78"/>
      <c r="AKJ185" s="78"/>
      <c r="AKK185" s="78"/>
      <c r="AKL185" s="78"/>
      <c r="AKM185" s="78"/>
      <c r="AKN185" s="78"/>
      <c r="AKO185" s="78"/>
      <c r="AKP185" s="78"/>
      <c r="AKQ185" s="78"/>
      <c r="AKR185" s="78"/>
      <c r="AKS185" s="78"/>
      <c r="AKT185" s="78"/>
      <c r="AKU185" s="78"/>
      <c r="AKV185" s="78"/>
      <c r="AKW185" s="78"/>
      <c r="AKX185" s="78"/>
      <c r="AKY185" s="78"/>
      <c r="AKZ185" s="78"/>
      <c r="ALA185" s="78"/>
      <c r="ALB185" s="78"/>
      <c r="ALC185" s="78"/>
      <c r="ALD185" s="78"/>
      <c r="ALE185" s="78"/>
      <c r="ALF185" s="78"/>
      <c r="ALG185" s="78"/>
      <c r="ALH185" s="78"/>
      <c r="ALI185" s="78"/>
      <c r="ALJ185" s="78"/>
      <c r="ALK185" s="78"/>
      <c r="ALL185" s="78"/>
      <c r="ALM185" s="78"/>
      <c r="ALN185" s="78"/>
      <c r="ALO185" s="78"/>
      <c r="ALP185" s="78"/>
      <c r="ALQ185" s="78"/>
      <c r="ALR185" s="78"/>
      <c r="ALS185" s="78"/>
      <c r="ALT185" s="78"/>
      <c r="ALU185" s="78"/>
      <c r="ALV185" s="78"/>
      <c r="ALW185" s="78"/>
      <c r="ALX185" s="78"/>
      <c r="ALY185" s="78"/>
      <c r="ALZ185" s="78"/>
      <c r="AMA185" s="78"/>
      <c r="AMB185" s="78"/>
      <c r="AMC185" s="78"/>
      <c r="AMD185" s="78"/>
      <c r="AME185" s="78"/>
      <c r="AMF185" s="78"/>
      <c r="AMG185" s="78"/>
      <c r="AMH185" s="78"/>
      <c r="AMI185" s="78"/>
      <c r="AMJ185" s="78"/>
      <c r="AMK185" s="78"/>
    </row>
    <row r="186" spans="1:1025" s="79" customFormat="1" ht="42.75" customHeight="1">
      <c r="A186" s="72">
        <v>154</v>
      </c>
      <c r="B186" s="72">
        <v>45</v>
      </c>
      <c r="C186" s="62" t="s">
        <v>872</v>
      </c>
      <c r="D186" s="62" t="s">
        <v>107</v>
      </c>
      <c r="E186" s="62" t="s">
        <v>960</v>
      </c>
      <c r="F186" s="62"/>
      <c r="G186" s="62" t="s">
        <v>914</v>
      </c>
      <c r="H186" s="96">
        <v>15</v>
      </c>
      <c r="I186" s="96">
        <v>15</v>
      </c>
      <c r="J186" s="62"/>
      <c r="K186" s="96"/>
      <c r="L186" s="132"/>
      <c r="M186" s="97"/>
      <c r="N186" s="62" t="s">
        <v>978</v>
      </c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  <c r="DV186" s="78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78"/>
      <c r="EW186" s="78"/>
      <c r="EX186" s="78"/>
      <c r="EY186" s="78"/>
      <c r="EZ186" s="78"/>
      <c r="FA186" s="78"/>
      <c r="FB186" s="78"/>
      <c r="FC186" s="78"/>
      <c r="FD186" s="78"/>
      <c r="FE186" s="78"/>
      <c r="FF186" s="78"/>
      <c r="FG186" s="78"/>
      <c r="FH186" s="78"/>
      <c r="FI186" s="78"/>
      <c r="FJ186" s="78"/>
      <c r="FK186" s="78"/>
      <c r="FL186" s="78"/>
      <c r="FM186" s="78"/>
      <c r="FN186" s="78"/>
      <c r="FO186" s="78"/>
      <c r="FP186" s="78"/>
      <c r="FQ186" s="78"/>
      <c r="FR186" s="78"/>
      <c r="FS186" s="78"/>
      <c r="FT186" s="78"/>
      <c r="FU186" s="78"/>
      <c r="FV186" s="78"/>
      <c r="FW186" s="78"/>
      <c r="FX186" s="78"/>
      <c r="FY186" s="78"/>
      <c r="FZ186" s="78"/>
      <c r="GA186" s="78"/>
      <c r="GB186" s="78"/>
      <c r="GC186" s="78"/>
      <c r="GD186" s="78"/>
      <c r="GE186" s="78"/>
      <c r="GF186" s="78"/>
      <c r="GG186" s="78"/>
      <c r="GH186" s="78"/>
      <c r="GI186" s="78"/>
      <c r="GJ186" s="78"/>
      <c r="GK186" s="78"/>
      <c r="GL186" s="78"/>
      <c r="GM186" s="78"/>
      <c r="GN186" s="78"/>
      <c r="GO186" s="78"/>
      <c r="GP186" s="78"/>
      <c r="GQ186" s="78"/>
      <c r="GR186" s="78"/>
      <c r="GS186" s="78"/>
      <c r="GT186" s="78"/>
      <c r="GU186" s="78"/>
      <c r="GV186" s="78"/>
      <c r="GW186" s="78"/>
      <c r="GX186" s="78"/>
      <c r="GY186" s="78"/>
      <c r="GZ186" s="78"/>
      <c r="HA186" s="78"/>
      <c r="HB186" s="78"/>
      <c r="HC186" s="78"/>
      <c r="HD186" s="78"/>
      <c r="HE186" s="78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78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78"/>
      <c r="IK186" s="78"/>
      <c r="IL186" s="78"/>
      <c r="IM186" s="78"/>
      <c r="IN186" s="78"/>
      <c r="IO186" s="78"/>
      <c r="IP186" s="78"/>
      <c r="IQ186" s="78"/>
      <c r="IR186" s="78"/>
      <c r="IS186" s="78"/>
      <c r="IT186" s="78"/>
      <c r="IU186" s="78"/>
      <c r="IV186" s="78"/>
      <c r="IW186" s="78"/>
      <c r="IX186" s="78"/>
      <c r="IY186" s="78"/>
      <c r="IZ186" s="78"/>
      <c r="JA186" s="78"/>
      <c r="JB186" s="78"/>
      <c r="JC186" s="78"/>
      <c r="JD186" s="78"/>
      <c r="JE186" s="78"/>
      <c r="JF186" s="78"/>
      <c r="JG186" s="78"/>
      <c r="JH186" s="78"/>
      <c r="JI186" s="78"/>
      <c r="JJ186" s="78"/>
      <c r="JK186" s="78"/>
      <c r="JL186" s="78"/>
      <c r="JM186" s="78"/>
      <c r="JN186" s="78"/>
      <c r="JO186" s="78"/>
      <c r="JP186" s="78"/>
      <c r="JQ186" s="78"/>
      <c r="JR186" s="78"/>
      <c r="JS186" s="78"/>
      <c r="JT186" s="78"/>
      <c r="JU186" s="78"/>
      <c r="JV186" s="78"/>
      <c r="JW186" s="78"/>
      <c r="JX186" s="78"/>
      <c r="JY186" s="78"/>
      <c r="JZ186" s="78"/>
      <c r="KA186" s="78"/>
      <c r="KB186" s="78"/>
      <c r="KC186" s="78"/>
      <c r="KD186" s="78"/>
      <c r="KE186" s="78"/>
      <c r="KF186" s="78"/>
      <c r="KG186" s="78"/>
      <c r="KH186" s="78"/>
      <c r="KI186" s="78"/>
      <c r="KJ186" s="78"/>
      <c r="KK186" s="78"/>
      <c r="KL186" s="78"/>
      <c r="KM186" s="78"/>
      <c r="KN186" s="78"/>
      <c r="KO186" s="78"/>
      <c r="KP186" s="78"/>
      <c r="KQ186" s="78"/>
      <c r="KR186" s="78"/>
      <c r="KS186" s="78"/>
      <c r="KT186" s="78"/>
      <c r="KU186" s="78"/>
      <c r="KV186" s="78"/>
      <c r="KW186" s="78"/>
      <c r="KX186" s="78"/>
      <c r="KY186" s="78"/>
      <c r="KZ186" s="78"/>
      <c r="LA186" s="78"/>
      <c r="LB186" s="78"/>
      <c r="LC186" s="78"/>
      <c r="LD186" s="78"/>
      <c r="LE186" s="78"/>
      <c r="LF186" s="78"/>
      <c r="LG186" s="78"/>
      <c r="LH186" s="78"/>
      <c r="LI186" s="78"/>
      <c r="LJ186" s="78"/>
      <c r="LK186" s="78"/>
      <c r="LL186" s="78"/>
      <c r="LM186" s="78"/>
      <c r="LN186" s="78"/>
      <c r="LO186" s="78"/>
      <c r="LP186" s="78"/>
      <c r="LQ186" s="78"/>
      <c r="LR186" s="78"/>
      <c r="LS186" s="78"/>
      <c r="LT186" s="78"/>
      <c r="LU186" s="78"/>
      <c r="LV186" s="78"/>
      <c r="LW186" s="78"/>
      <c r="LX186" s="78"/>
      <c r="LY186" s="78"/>
      <c r="LZ186" s="78"/>
      <c r="MA186" s="78"/>
      <c r="MB186" s="78"/>
      <c r="MC186" s="78"/>
      <c r="MD186" s="78"/>
      <c r="ME186" s="78"/>
      <c r="MF186" s="78"/>
      <c r="MG186" s="78"/>
      <c r="MH186" s="78"/>
      <c r="MI186" s="78"/>
      <c r="MJ186" s="78"/>
      <c r="MK186" s="78"/>
      <c r="ML186" s="78"/>
      <c r="MM186" s="78"/>
      <c r="MN186" s="78"/>
      <c r="MO186" s="78"/>
      <c r="MP186" s="78"/>
      <c r="MQ186" s="78"/>
      <c r="MR186" s="78"/>
      <c r="MS186" s="78"/>
      <c r="MT186" s="78"/>
      <c r="MU186" s="78"/>
      <c r="MV186" s="78"/>
      <c r="MW186" s="78"/>
      <c r="MX186" s="78"/>
      <c r="MY186" s="78"/>
      <c r="MZ186" s="78"/>
      <c r="NA186" s="78"/>
      <c r="NB186" s="78"/>
      <c r="NC186" s="78"/>
      <c r="ND186" s="78"/>
      <c r="NE186" s="78"/>
      <c r="NF186" s="78"/>
      <c r="NG186" s="78"/>
      <c r="NH186" s="78"/>
      <c r="NI186" s="78"/>
      <c r="NJ186" s="78"/>
      <c r="NK186" s="78"/>
      <c r="NL186" s="78"/>
      <c r="NM186" s="78"/>
      <c r="NN186" s="78"/>
      <c r="NO186" s="78"/>
      <c r="NP186" s="78"/>
      <c r="NQ186" s="78"/>
      <c r="NR186" s="78"/>
      <c r="NS186" s="78"/>
      <c r="NT186" s="78"/>
      <c r="NU186" s="78"/>
      <c r="NV186" s="78"/>
      <c r="NW186" s="78"/>
      <c r="NX186" s="78"/>
      <c r="NY186" s="78"/>
      <c r="NZ186" s="78"/>
      <c r="OA186" s="78"/>
      <c r="OB186" s="78"/>
      <c r="OC186" s="78"/>
      <c r="OD186" s="78"/>
      <c r="OE186" s="78"/>
      <c r="OF186" s="78"/>
      <c r="OG186" s="78"/>
      <c r="OH186" s="78"/>
      <c r="OI186" s="78"/>
      <c r="OJ186" s="78"/>
      <c r="OK186" s="78"/>
      <c r="OL186" s="78"/>
      <c r="OM186" s="78"/>
      <c r="ON186" s="78"/>
      <c r="OO186" s="78"/>
      <c r="OP186" s="78"/>
      <c r="OQ186" s="78"/>
      <c r="OR186" s="78"/>
      <c r="OS186" s="78"/>
      <c r="OT186" s="78"/>
      <c r="OU186" s="78"/>
      <c r="OV186" s="78"/>
      <c r="OW186" s="78"/>
      <c r="OX186" s="78"/>
      <c r="OY186" s="78"/>
      <c r="OZ186" s="78"/>
      <c r="PA186" s="78"/>
      <c r="PB186" s="78"/>
      <c r="PC186" s="78"/>
      <c r="PD186" s="78"/>
      <c r="PE186" s="78"/>
      <c r="PF186" s="78"/>
      <c r="PG186" s="78"/>
      <c r="PH186" s="78"/>
      <c r="PI186" s="78"/>
      <c r="PJ186" s="78"/>
      <c r="PK186" s="78"/>
      <c r="PL186" s="78"/>
      <c r="PM186" s="78"/>
      <c r="PN186" s="78"/>
      <c r="PO186" s="78"/>
      <c r="PP186" s="78"/>
      <c r="PQ186" s="78"/>
      <c r="PR186" s="78"/>
      <c r="PS186" s="78"/>
      <c r="PT186" s="78"/>
      <c r="PU186" s="78"/>
      <c r="PV186" s="78"/>
      <c r="PW186" s="78"/>
      <c r="PX186" s="78"/>
      <c r="PY186" s="78"/>
      <c r="PZ186" s="78"/>
      <c r="QA186" s="78"/>
      <c r="QB186" s="78"/>
      <c r="QC186" s="78"/>
      <c r="QD186" s="78"/>
      <c r="QE186" s="78"/>
      <c r="QF186" s="78"/>
      <c r="QG186" s="78"/>
      <c r="QH186" s="78"/>
      <c r="QI186" s="78"/>
      <c r="QJ186" s="78"/>
      <c r="QK186" s="78"/>
      <c r="QL186" s="78"/>
      <c r="QM186" s="78"/>
      <c r="QN186" s="78"/>
      <c r="QO186" s="78"/>
      <c r="QP186" s="78"/>
      <c r="QQ186" s="78"/>
      <c r="QR186" s="78"/>
      <c r="QS186" s="78"/>
      <c r="QT186" s="78"/>
      <c r="QU186" s="78"/>
      <c r="QV186" s="78"/>
      <c r="QW186" s="78"/>
      <c r="QX186" s="78"/>
      <c r="QY186" s="78"/>
      <c r="QZ186" s="78"/>
      <c r="RA186" s="78"/>
      <c r="RB186" s="78"/>
      <c r="RC186" s="78"/>
      <c r="RD186" s="78"/>
      <c r="RE186" s="78"/>
      <c r="RF186" s="78"/>
      <c r="RG186" s="78"/>
      <c r="RH186" s="78"/>
      <c r="RI186" s="78"/>
      <c r="RJ186" s="78"/>
      <c r="RK186" s="78"/>
      <c r="RL186" s="78"/>
      <c r="RM186" s="78"/>
      <c r="RN186" s="78"/>
      <c r="RO186" s="78"/>
      <c r="RP186" s="78"/>
      <c r="RQ186" s="78"/>
      <c r="RR186" s="78"/>
      <c r="RS186" s="78"/>
      <c r="RT186" s="78"/>
      <c r="RU186" s="78"/>
      <c r="RV186" s="78"/>
      <c r="RW186" s="78"/>
      <c r="RX186" s="78"/>
      <c r="RY186" s="78"/>
      <c r="RZ186" s="78"/>
      <c r="SA186" s="78"/>
      <c r="SB186" s="78"/>
      <c r="SC186" s="78"/>
      <c r="SD186" s="78"/>
      <c r="SE186" s="78"/>
      <c r="SF186" s="78"/>
      <c r="SG186" s="78"/>
      <c r="SH186" s="78"/>
      <c r="SI186" s="78"/>
      <c r="SJ186" s="78"/>
      <c r="SK186" s="78"/>
      <c r="SL186" s="78"/>
      <c r="SM186" s="78"/>
      <c r="SN186" s="78"/>
      <c r="SO186" s="78"/>
      <c r="SP186" s="78"/>
      <c r="SQ186" s="78"/>
      <c r="SR186" s="78"/>
      <c r="SS186" s="78"/>
      <c r="ST186" s="78"/>
      <c r="SU186" s="78"/>
      <c r="SV186" s="78"/>
      <c r="SW186" s="78"/>
      <c r="SX186" s="78"/>
      <c r="SY186" s="78"/>
      <c r="SZ186" s="78"/>
      <c r="TA186" s="78"/>
      <c r="TB186" s="78"/>
      <c r="TC186" s="78"/>
      <c r="TD186" s="78"/>
      <c r="TE186" s="78"/>
      <c r="TF186" s="78"/>
      <c r="TG186" s="78"/>
      <c r="TH186" s="78"/>
      <c r="TI186" s="78"/>
      <c r="TJ186" s="78"/>
      <c r="TK186" s="78"/>
      <c r="TL186" s="78"/>
      <c r="TM186" s="78"/>
      <c r="TN186" s="78"/>
      <c r="TO186" s="78"/>
      <c r="TP186" s="78"/>
      <c r="TQ186" s="78"/>
      <c r="TR186" s="78"/>
      <c r="TS186" s="78"/>
      <c r="TT186" s="78"/>
      <c r="TU186" s="78"/>
      <c r="TV186" s="78"/>
      <c r="TW186" s="78"/>
      <c r="TX186" s="78"/>
      <c r="TY186" s="78"/>
      <c r="TZ186" s="78"/>
      <c r="UA186" s="78"/>
      <c r="UB186" s="78"/>
      <c r="UC186" s="78"/>
      <c r="UD186" s="78"/>
      <c r="UE186" s="78"/>
      <c r="UF186" s="78"/>
      <c r="UG186" s="78"/>
      <c r="UH186" s="78"/>
      <c r="UI186" s="78"/>
      <c r="UJ186" s="78"/>
      <c r="UK186" s="78"/>
      <c r="UL186" s="78"/>
      <c r="UM186" s="78"/>
      <c r="UN186" s="78"/>
      <c r="UO186" s="78"/>
      <c r="UP186" s="78"/>
      <c r="UQ186" s="78"/>
      <c r="UR186" s="78"/>
      <c r="US186" s="78"/>
      <c r="UT186" s="78"/>
      <c r="UU186" s="78"/>
      <c r="UV186" s="78"/>
      <c r="UW186" s="78"/>
      <c r="UX186" s="78"/>
      <c r="UY186" s="78"/>
      <c r="UZ186" s="78"/>
      <c r="VA186" s="78"/>
      <c r="VB186" s="78"/>
      <c r="VC186" s="78"/>
      <c r="VD186" s="78"/>
      <c r="VE186" s="78"/>
      <c r="VF186" s="78"/>
      <c r="VG186" s="78"/>
      <c r="VH186" s="78"/>
      <c r="VI186" s="78"/>
      <c r="VJ186" s="78"/>
      <c r="VK186" s="78"/>
      <c r="VL186" s="78"/>
      <c r="VM186" s="78"/>
      <c r="VN186" s="78"/>
      <c r="VO186" s="78"/>
      <c r="VP186" s="78"/>
      <c r="VQ186" s="78"/>
      <c r="VR186" s="78"/>
      <c r="VS186" s="78"/>
      <c r="VT186" s="78"/>
      <c r="VU186" s="78"/>
      <c r="VV186" s="78"/>
      <c r="VW186" s="78"/>
      <c r="VX186" s="78"/>
      <c r="VY186" s="78"/>
      <c r="VZ186" s="78"/>
      <c r="WA186" s="78"/>
      <c r="WB186" s="78"/>
      <c r="WC186" s="78"/>
      <c r="WD186" s="78"/>
      <c r="WE186" s="78"/>
      <c r="WF186" s="78"/>
      <c r="WG186" s="78"/>
      <c r="WH186" s="78"/>
      <c r="WI186" s="78"/>
      <c r="WJ186" s="78"/>
      <c r="WK186" s="78"/>
      <c r="WL186" s="78"/>
      <c r="WM186" s="78"/>
      <c r="WN186" s="78"/>
      <c r="WO186" s="78"/>
      <c r="WP186" s="78"/>
      <c r="WQ186" s="78"/>
      <c r="WR186" s="78"/>
      <c r="WS186" s="78"/>
      <c r="WT186" s="78"/>
      <c r="WU186" s="78"/>
      <c r="WV186" s="78"/>
      <c r="WW186" s="78"/>
      <c r="WX186" s="78"/>
      <c r="WY186" s="78"/>
      <c r="WZ186" s="78"/>
      <c r="XA186" s="78"/>
      <c r="XB186" s="78"/>
      <c r="XC186" s="78"/>
      <c r="XD186" s="78"/>
      <c r="XE186" s="78"/>
      <c r="XF186" s="78"/>
      <c r="XG186" s="78"/>
      <c r="XH186" s="78"/>
      <c r="XI186" s="78"/>
      <c r="XJ186" s="78"/>
      <c r="XK186" s="78"/>
      <c r="XL186" s="78"/>
      <c r="XM186" s="78"/>
      <c r="XN186" s="78"/>
      <c r="XO186" s="78"/>
      <c r="XP186" s="78"/>
      <c r="XQ186" s="78"/>
      <c r="XR186" s="78"/>
      <c r="XS186" s="78"/>
      <c r="XT186" s="78"/>
      <c r="XU186" s="78"/>
      <c r="XV186" s="78"/>
      <c r="XW186" s="78"/>
      <c r="XX186" s="78"/>
      <c r="XY186" s="78"/>
      <c r="XZ186" s="78"/>
      <c r="YA186" s="78"/>
      <c r="YB186" s="78"/>
      <c r="YC186" s="78"/>
      <c r="YD186" s="78"/>
      <c r="YE186" s="78"/>
      <c r="YF186" s="78"/>
      <c r="YG186" s="78"/>
      <c r="YH186" s="78"/>
      <c r="YI186" s="78"/>
      <c r="YJ186" s="78"/>
      <c r="YK186" s="78"/>
      <c r="YL186" s="78"/>
      <c r="YM186" s="78"/>
      <c r="YN186" s="78"/>
      <c r="YO186" s="78"/>
      <c r="YP186" s="78"/>
      <c r="YQ186" s="78"/>
      <c r="YR186" s="78"/>
      <c r="YS186" s="78"/>
      <c r="YT186" s="78"/>
      <c r="YU186" s="78"/>
      <c r="YV186" s="78"/>
      <c r="YW186" s="78"/>
      <c r="YX186" s="78"/>
      <c r="YY186" s="78"/>
      <c r="YZ186" s="78"/>
      <c r="ZA186" s="78"/>
      <c r="ZB186" s="78"/>
      <c r="ZC186" s="78"/>
      <c r="ZD186" s="78"/>
      <c r="ZE186" s="78"/>
      <c r="ZF186" s="78"/>
      <c r="ZG186" s="78"/>
      <c r="ZH186" s="78"/>
      <c r="ZI186" s="78"/>
      <c r="ZJ186" s="78"/>
      <c r="ZK186" s="78"/>
      <c r="ZL186" s="78"/>
      <c r="ZM186" s="78"/>
      <c r="ZN186" s="78"/>
      <c r="ZO186" s="78"/>
      <c r="ZP186" s="78"/>
      <c r="ZQ186" s="78"/>
      <c r="ZR186" s="78"/>
      <c r="ZS186" s="78"/>
      <c r="ZT186" s="78"/>
      <c r="ZU186" s="78"/>
      <c r="ZV186" s="78"/>
      <c r="ZW186" s="78"/>
      <c r="ZX186" s="78"/>
      <c r="ZY186" s="78"/>
      <c r="ZZ186" s="78"/>
      <c r="AAA186" s="78"/>
      <c r="AAB186" s="78"/>
      <c r="AAC186" s="78"/>
      <c r="AAD186" s="78"/>
      <c r="AAE186" s="78"/>
      <c r="AAF186" s="78"/>
      <c r="AAG186" s="78"/>
      <c r="AAH186" s="78"/>
      <c r="AAI186" s="78"/>
      <c r="AAJ186" s="78"/>
      <c r="AAK186" s="78"/>
      <c r="AAL186" s="78"/>
      <c r="AAM186" s="78"/>
      <c r="AAN186" s="78"/>
      <c r="AAO186" s="78"/>
      <c r="AAP186" s="78"/>
      <c r="AAQ186" s="78"/>
      <c r="AAR186" s="78"/>
      <c r="AAS186" s="78"/>
      <c r="AAT186" s="78"/>
      <c r="AAU186" s="78"/>
      <c r="AAV186" s="78"/>
      <c r="AAW186" s="78"/>
      <c r="AAX186" s="78"/>
      <c r="AAY186" s="78"/>
      <c r="AAZ186" s="78"/>
      <c r="ABA186" s="78"/>
      <c r="ABB186" s="78"/>
      <c r="ABC186" s="78"/>
      <c r="ABD186" s="78"/>
      <c r="ABE186" s="78"/>
      <c r="ABF186" s="78"/>
      <c r="ABG186" s="78"/>
      <c r="ABH186" s="78"/>
      <c r="ABI186" s="78"/>
      <c r="ABJ186" s="78"/>
      <c r="ABK186" s="78"/>
      <c r="ABL186" s="78"/>
      <c r="ABM186" s="78"/>
      <c r="ABN186" s="78"/>
      <c r="ABO186" s="78"/>
      <c r="ABP186" s="78"/>
      <c r="ABQ186" s="78"/>
      <c r="ABR186" s="78"/>
      <c r="ABS186" s="78"/>
      <c r="ABT186" s="78"/>
      <c r="ABU186" s="78"/>
      <c r="ABV186" s="78"/>
      <c r="ABW186" s="78"/>
      <c r="ABX186" s="78"/>
      <c r="ABY186" s="78"/>
      <c r="ABZ186" s="78"/>
      <c r="ACA186" s="78"/>
      <c r="ACB186" s="78"/>
      <c r="ACC186" s="78"/>
      <c r="ACD186" s="78"/>
      <c r="ACE186" s="78"/>
      <c r="ACF186" s="78"/>
      <c r="ACG186" s="78"/>
      <c r="ACH186" s="78"/>
      <c r="ACI186" s="78"/>
      <c r="ACJ186" s="78"/>
      <c r="ACK186" s="78"/>
      <c r="ACL186" s="78"/>
      <c r="ACM186" s="78"/>
      <c r="ACN186" s="78"/>
      <c r="ACO186" s="78"/>
      <c r="ACP186" s="78"/>
      <c r="ACQ186" s="78"/>
      <c r="ACR186" s="78"/>
      <c r="ACS186" s="78"/>
      <c r="ACT186" s="78"/>
      <c r="ACU186" s="78"/>
      <c r="ACV186" s="78"/>
      <c r="ACW186" s="78"/>
      <c r="ACX186" s="78"/>
      <c r="ACY186" s="78"/>
      <c r="ACZ186" s="78"/>
      <c r="ADA186" s="78"/>
      <c r="ADB186" s="78"/>
      <c r="ADC186" s="78"/>
      <c r="ADD186" s="78"/>
      <c r="ADE186" s="78"/>
      <c r="ADF186" s="78"/>
      <c r="ADG186" s="78"/>
      <c r="ADH186" s="78"/>
      <c r="ADI186" s="78"/>
      <c r="ADJ186" s="78"/>
      <c r="ADK186" s="78"/>
      <c r="ADL186" s="78"/>
      <c r="ADM186" s="78"/>
      <c r="ADN186" s="78"/>
      <c r="ADO186" s="78"/>
      <c r="ADP186" s="78"/>
      <c r="ADQ186" s="78"/>
      <c r="ADR186" s="78"/>
      <c r="ADS186" s="78"/>
      <c r="ADT186" s="78"/>
      <c r="ADU186" s="78"/>
      <c r="ADV186" s="78"/>
      <c r="ADW186" s="78"/>
      <c r="ADX186" s="78"/>
      <c r="ADY186" s="78"/>
      <c r="ADZ186" s="78"/>
      <c r="AEA186" s="78"/>
      <c r="AEB186" s="78"/>
      <c r="AEC186" s="78"/>
      <c r="AED186" s="78"/>
      <c r="AEE186" s="78"/>
      <c r="AEF186" s="78"/>
      <c r="AEG186" s="78"/>
      <c r="AEH186" s="78"/>
      <c r="AEI186" s="78"/>
      <c r="AEJ186" s="78"/>
      <c r="AEK186" s="78"/>
      <c r="AEL186" s="78"/>
      <c r="AEM186" s="78"/>
      <c r="AEN186" s="78"/>
      <c r="AEO186" s="78"/>
      <c r="AEP186" s="78"/>
      <c r="AEQ186" s="78"/>
      <c r="AER186" s="78"/>
      <c r="AES186" s="78"/>
      <c r="AET186" s="78"/>
      <c r="AEU186" s="78"/>
      <c r="AEV186" s="78"/>
      <c r="AEW186" s="78"/>
      <c r="AEX186" s="78"/>
      <c r="AEY186" s="78"/>
      <c r="AEZ186" s="78"/>
      <c r="AFA186" s="78"/>
      <c r="AFB186" s="78"/>
      <c r="AFC186" s="78"/>
      <c r="AFD186" s="78"/>
      <c r="AFE186" s="78"/>
      <c r="AFF186" s="78"/>
      <c r="AFG186" s="78"/>
      <c r="AFH186" s="78"/>
      <c r="AFI186" s="78"/>
      <c r="AFJ186" s="78"/>
      <c r="AFK186" s="78"/>
      <c r="AFL186" s="78"/>
      <c r="AFM186" s="78"/>
      <c r="AFN186" s="78"/>
      <c r="AFO186" s="78"/>
      <c r="AFP186" s="78"/>
      <c r="AFQ186" s="78"/>
      <c r="AFR186" s="78"/>
      <c r="AFS186" s="78"/>
      <c r="AFT186" s="78"/>
      <c r="AFU186" s="78"/>
      <c r="AFV186" s="78"/>
      <c r="AFW186" s="78"/>
      <c r="AFX186" s="78"/>
      <c r="AFY186" s="78"/>
      <c r="AFZ186" s="78"/>
      <c r="AGA186" s="78"/>
      <c r="AGB186" s="78"/>
      <c r="AGC186" s="78"/>
      <c r="AGD186" s="78"/>
      <c r="AGE186" s="78"/>
      <c r="AGF186" s="78"/>
      <c r="AGG186" s="78"/>
      <c r="AGH186" s="78"/>
      <c r="AGI186" s="78"/>
      <c r="AGJ186" s="78"/>
      <c r="AGK186" s="78"/>
      <c r="AGL186" s="78"/>
      <c r="AGM186" s="78"/>
      <c r="AGN186" s="78"/>
      <c r="AGO186" s="78"/>
      <c r="AGP186" s="78"/>
      <c r="AGQ186" s="78"/>
      <c r="AGR186" s="78"/>
      <c r="AGS186" s="78"/>
      <c r="AGT186" s="78"/>
      <c r="AGU186" s="78"/>
      <c r="AGV186" s="78"/>
      <c r="AGW186" s="78"/>
      <c r="AGX186" s="78"/>
      <c r="AGY186" s="78"/>
      <c r="AGZ186" s="78"/>
      <c r="AHA186" s="78"/>
      <c r="AHB186" s="78"/>
      <c r="AHC186" s="78"/>
      <c r="AHD186" s="78"/>
      <c r="AHE186" s="78"/>
      <c r="AHF186" s="78"/>
      <c r="AHG186" s="78"/>
      <c r="AHH186" s="78"/>
      <c r="AHI186" s="78"/>
      <c r="AHJ186" s="78"/>
      <c r="AHK186" s="78"/>
      <c r="AHL186" s="78"/>
      <c r="AHM186" s="78"/>
      <c r="AHN186" s="78"/>
      <c r="AHO186" s="78"/>
      <c r="AHP186" s="78"/>
      <c r="AHQ186" s="78"/>
      <c r="AHR186" s="78"/>
      <c r="AHS186" s="78"/>
      <c r="AHT186" s="78"/>
      <c r="AHU186" s="78"/>
      <c r="AHV186" s="78"/>
      <c r="AHW186" s="78"/>
      <c r="AHX186" s="78"/>
      <c r="AHY186" s="78"/>
      <c r="AHZ186" s="78"/>
      <c r="AIA186" s="78"/>
      <c r="AIB186" s="78"/>
      <c r="AIC186" s="78"/>
      <c r="AID186" s="78"/>
      <c r="AIE186" s="78"/>
      <c r="AIF186" s="78"/>
      <c r="AIG186" s="78"/>
      <c r="AIH186" s="78"/>
      <c r="AII186" s="78"/>
      <c r="AIJ186" s="78"/>
      <c r="AIK186" s="78"/>
      <c r="AIL186" s="78"/>
      <c r="AIM186" s="78"/>
      <c r="AIN186" s="78"/>
      <c r="AIO186" s="78"/>
      <c r="AIP186" s="78"/>
      <c r="AIQ186" s="78"/>
      <c r="AIR186" s="78"/>
      <c r="AIS186" s="78"/>
      <c r="AIT186" s="78"/>
      <c r="AIU186" s="78"/>
      <c r="AIV186" s="78"/>
      <c r="AIW186" s="78"/>
      <c r="AIX186" s="78"/>
      <c r="AIY186" s="78"/>
      <c r="AIZ186" s="78"/>
      <c r="AJA186" s="78"/>
      <c r="AJB186" s="78"/>
      <c r="AJC186" s="78"/>
      <c r="AJD186" s="78"/>
      <c r="AJE186" s="78"/>
      <c r="AJF186" s="78"/>
      <c r="AJG186" s="78"/>
      <c r="AJH186" s="78"/>
      <c r="AJI186" s="78"/>
      <c r="AJJ186" s="78"/>
      <c r="AJK186" s="78"/>
      <c r="AJL186" s="78"/>
      <c r="AJM186" s="78"/>
      <c r="AJN186" s="78"/>
      <c r="AJO186" s="78"/>
      <c r="AJP186" s="78"/>
      <c r="AJQ186" s="78"/>
      <c r="AJR186" s="78"/>
      <c r="AJS186" s="78"/>
      <c r="AJT186" s="78"/>
      <c r="AJU186" s="78"/>
      <c r="AJV186" s="78"/>
      <c r="AJW186" s="78"/>
      <c r="AJX186" s="78"/>
      <c r="AJY186" s="78"/>
      <c r="AJZ186" s="78"/>
      <c r="AKA186" s="78"/>
      <c r="AKB186" s="78"/>
      <c r="AKC186" s="78"/>
      <c r="AKD186" s="78"/>
      <c r="AKE186" s="78"/>
      <c r="AKF186" s="78"/>
      <c r="AKG186" s="78"/>
      <c r="AKH186" s="78"/>
      <c r="AKI186" s="78"/>
      <c r="AKJ186" s="78"/>
      <c r="AKK186" s="78"/>
      <c r="AKL186" s="78"/>
      <c r="AKM186" s="78"/>
      <c r="AKN186" s="78"/>
      <c r="AKO186" s="78"/>
      <c r="AKP186" s="78"/>
      <c r="AKQ186" s="78"/>
      <c r="AKR186" s="78"/>
      <c r="AKS186" s="78"/>
      <c r="AKT186" s="78"/>
      <c r="AKU186" s="78"/>
      <c r="AKV186" s="78"/>
      <c r="AKW186" s="78"/>
      <c r="AKX186" s="78"/>
      <c r="AKY186" s="78"/>
      <c r="AKZ186" s="78"/>
      <c r="ALA186" s="78"/>
      <c r="ALB186" s="78"/>
      <c r="ALC186" s="78"/>
      <c r="ALD186" s="78"/>
      <c r="ALE186" s="78"/>
      <c r="ALF186" s="78"/>
      <c r="ALG186" s="78"/>
      <c r="ALH186" s="78"/>
      <c r="ALI186" s="78"/>
      <c r="ALJ186" s="78"/>
      <c r="ALK186" s="78"/>
      <c r="ALL186" s="78"/>
      <c r="ALM186" s="78"/>
      <c r="ALN186" s="78"/>
      <c r="ALO186" s="78"/>
      <c r="ALP186" s="78"/>
      <c r="ALQ186" s="78"/>
      <c r="ALR186" s="78"/>
      <c r="ALS186" s="78"/>
      <c r="ALT186" s="78"/>
      <c r="ALU186" s="78"/>
      <c r="ALV186" s="78"/>
      <c r="ALW186" s="78"/>
      <c r="ALX186" s="78"/>
      <c r="ALY186" s="78"/>
      <c r="ALZ186" s="78"/>
      <c r="AMA186" s="78"/>
      <c r="AMB186" s="78"/>
      <c r="AMC186" s="78"/>
      <c r="AMD186" s="78"/>
      <c r="AME186" s="78"/>
      <c r="AMF186" s="78"/>
      <c r="AMG186" s="78"/>
      <c r="AMH186" s="78"/>
      <c r="AMI186" s="78"/>
      <c r="AMJ186" s="78"/>
      <c r="AMK186" s="78"/>
    </row>
    <row r="187" spans="1:1025" s="79" customFormat="1" ht="42.75" customHeight="1">
      <c r="A187" s="72">
        <v>155</v>
      </c>
      <c r="B187" s="72">
        <v>46</v>
      </c>
      <c r="C187" s="62" t="s">
        <v>382</v>
      </c>
      <c r="D187" s="62" t="s">
        <v>107</v>
      </c>
      <c r="E187" s="62" t="s">
        <v>383</v>
      </c>
      <c r="F187" s="62"/>
      <c r="G187" s="62" t="s">
        <v>914</v>
      </c>
      <c r="H187" s="96">
        <v>16.2</v>
      </c>
      <c r="I187" s="96">
        <v>16.2</v>
      </c>
      <c r="J187" s="62"/>
      <c r="K187" s="96"/>
      <c r="L187" s="132"/>
      <c r="M187" s="97"/>
      <c r="N187" s="62" t="s">
        <v>979</v>
      </c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78"/>
      <c r="EW187" s="78"/>
      <c r="EX187" s="78"/>
      <c r="EY187" s="78"/>
      <c r="EZ187" s="78"/>
      <c r="FA187" s="78"/>
      <c r="FB187" s="78"/>
      <c r="FC187" s="78"/>
      <c r="FD187" s="78"/>
      <c r="FE187" s="78"/>
      <c r="FF187" s="78"/>
      <c r="FG187" s="78"/>
      <c r="FH187" s="78"/>
      <c r="FI187" s="78"/>
      <c r="FJ187" s="78"/>
      <c r="FK187" s="78"/>
      <c r="FL187" s="78"/>
      <c r="FM187" s="78"/>
      <c r="FN187" s="78"/>
      <c r="FO187" s="78"/>
      <c r="FP187" s="78"/>
      <c r="FQ187" s="78"/>
      <c r="FR187" s="78"/>
      <c r="FS187" s="78"/>
      <c r="FT187" s="78"/>
      <c r="FU187" s="78"/>
      <c r="FV187" s="78"/>
      <c r="FW187" s="78"/>
      <c r="FX187" s="78"/>
      <c r="FY187" s="78"/>
      <c r="FZ187" s="78"/>
      <c r="GA187" s="78"/>
      <c r="GB187" s="78"/>
      <c r="GC187" s="78"/>
      <c r="GD187" s="78"/>
      <c r="GE187" s="78"/>
      <c r="GF187" s="78"/>
      <c r="GG187" s="78"/>
      <c r="GH187" s="78"/>
      <c r="GI187" s="78"/>
      <c r="GJ187" s="78"/>
      <c r="GK187" s="78"/>
      <c r="GL187" s="78"/>
      <c r="GM187" s="78"/>
      <c r="GN187" s="78"/>
      <c r="GO187" s="78"/>
      <c r="GP187" s="78"/>
      <c r="GQ187" s="78"/>
      <c r="GR187" s="78"/>
      <c r="GS187" s="78"/>
      <c r="GT187" s="78"/>
      <c r="GU187" s="78"/>
      <c r="GV187" s="78"/>
      <c r="GW187" s="78"/>
      <c r="GX187" s="78"/>
      <c r="GY187" s="78"/>
      <c r="GZ187" s="78"/>
      <c r="HA187" s="78"/>
      <c r="HB187" s="78"/>
      <c r="HC187" s="78"/>
      <c r="HD187" s="78"/>
      <c r="HE187" s="78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78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78"/>
      <c r="IK187" s="78"/>
      <c r="IL187" s="78"/>
      <c r="IM187" s="78"/>
      <c r="IN187" s="78"/>
      <c r="IO187" s="78"/>
      <c r="IP187" s="78"/>
      <c r="IQ187" s="78"/>
      <c r="IR187" s="78"/>
      <c r="IS187" s="78"/>
      <c r="IT187" s="78"/>
      <c r="IU187" s="78"/>
      <c r="IV187" s="78"/>
      <c r="IW187" s="78"/>
      <c r="IX187" s="78"/>
      <c r="IY187" s="78"/>
      <c r="IZ187" s="78"/>
      <c r="JA187" s="78"/>
      <c r="JB187" s="78"/>
      <c r="JC187" s="78"/>
      <c r="JD187" s="78"/>
      <c r="JE187" s="78"/>
      <c r="JF187" s="78"/>
      <c r="JG187" s="78"/>
      <c r="JH187" s="78"/>
      <c r="JI187" s="78"/>
      <c r="JJ187" s="78"/>
      <c r="JK187" s="78"/>
      <c r="JL187" s="78"/>
      <c r="JM187" s="78"/>
      <c r="JN187" s="78"/>
      <c r="JO187" s="78"/>
      <c r="JP187" s="78"/>
      <c r="JQ187" s="78"/>
      <c r="JR187" s="78"/>
      <c r="JS187" s="78"/>
      <c r="JT187" s="78"/>
      <c r="JU187" s="78"/>
      <c r="JV187" s="78"/>
      <c r="JW187" s="78"/>
      <c r="JX187" s="78"/>
      <c r="JY187" s="78"/>
      <c r="JZ187" s="78"/>
      <c r="KA187" s="78"/>
      <c r="KB187" s="78"/>
      <c r="KC187" s="78"/>
      <c r="KD187" s="78"/>
      <c r="KE187" s="78"/>
      <c r="KF187" s="78"/>
      <c r="KG187" s="78"/>
      <c r="KH187" s="78"/>
      <c r="KI187" s="78"/>
      <c r="KJ187" s="78"/>
      <c r="KK187" s="78"/>
      <c r="KL187" s="78"/>
      <c r="KM187" s="78"/>
      <c r="KN187" s="78"/>
      <c r="KO187" s="78"/>
      <c r="KP187" s="78"/>
      <c r="KQ187" s="78"/>
      <c r="KR187" s="78"/>
      <c r="KS187" s="78"/>
      <c r="KT187" s="78"/>
      <c r="KU187" s="78"/>
      <c r="KV187" s="78"/>
      <c r="KW187" s="78"/>
      <c r="KX187" s="78"/>
      <c r="KY187" s="78"/>
      <c r="KZ187" s="78"/>
      <c r="LA187" s="78"/>
      <c r="LB187" s="78"/>
      <c r="LC187" s="78"/>
      <c r="LD187" s="78"/>
      <c r="LE187" s="78"/>
      <c r="LF187" s="78"/>
      <c r="LG187" s="78"/>
      <c r="LH187" s="78"/>
      <c r="LI187" s="78"/>
      <c r="LJ187" s="78"/>
      <c r="LK187" s="78"/>
      <c r="LL187" s="78"/>
      <c r="LM187" s="78"/>
      <c r="LN187" s="78"/>
      <c r="LO187" s="78"/>
      <c r="LP187" s="78"/>
      <c r="LQ187" s="78"/>
      <c r="LR187" s="78"/>
      <c r="LS187" s="78"/>
      <c r="LT187" s="78"/>
      <c r="LU187" s="78"/>
      <c r="LV187" s="78"/>
      <c r="LW187" s="78"/>
      <c r="LX187" s="78"/>
      <c r="LY187" s="78"/>
      <c r="LZ187" s="78"/>
      <c r="MA187" s="78"/>
      <c r="MB187" s="78"/>
      <c r="MC187" s="78"/>
      <c r="MD187" s="78"/>
      <c r="ME187" s="78"/>
      <c r="MF187" s="78"/>
      <c r="MG187" s="78"/>
      <c r="MH187" s="78"/>
      <c r="MI187" s="78"/>
      <c r="MJ187" s="78"/>
      <c r="MK187" s="78"/>
      <c r="ML187" s="78"/>
      <c r="MM187" s="78"/>
      <c r="MN187" s="78"/>
      <c r="MO187" s="78"/>
      <c r="MP187" s="78"/>
      <c r="MQ187" s="78"/>
      <c r="MR187" s="78"/>
      <c r="MS187" s="78"/>
      <c r="MT187" s="78"/>
      <c r="MU187" s="78"/>
      <c r="MV187" s="78"/>
      <c r="MW187" s="78"/>
      <c r="MX187" s="78"/>
      <c r="MY187" s="78"/>
      <c r="MZ187" s="78"/>
      <c r="NA187" s="78"/>
      <c r="NB187" s="78"/>
      <c r="NC187" s="78"/>
      <c r="ND187" s="78"/>
      <c r="NE187" s="78"/>
      <c r="NF187" s="78"/>
      <c r="NG187" s="78"/>
      <c r="NH187" s="78"/>
      <c r="NI187" s="78"/>
      <c r="NJ187" s="78"/>
      <c r="NK187" s="78"/>
      <c r="NL187" s="78"/>
      <c r="NM187" s="78"/>
      <c r="NN187" s="78"/>
      <c r="NO187" s="78"/>
      <c r="NP187" s="78"/>
      <c r="NQ187" s="78"/>
      <c r="NR187" s="78"/>
      <c r="NS187" s="78"/>
      <c r="NT187" s="78"/>
      <c r="NU187" s="78"/>
      <c r="NV187" s="78"/>
      <c r="NW187" s="78"/>
      <c r="NX187" s="78"/>
      <c r="NY187" s="78"/>
      <c r="NZ187" s="78"/>
      <c r="OA187" s="78"/>
      <c r="OB187" s="78"/>
      <c r="OC187" s="78"/>
      <c r="OD187" s="78"/>
      <c r="OE187" s="78"/>
      <c r="OF187" s="78"/>
      <c r="OG187" s="78"/>
      <c r="OH187" s="78"/>
      <c r="OI187" s="78"/>
      <c r="OJ187" s="78"/>
      <c r="OK187" s="78"/>
      <c r="OL187" s="78"/>
      <c r="OM187" s="78"/>
      <c r="ON187" s="78"/>
      <c r="OO187" s="78"/>
      <c r="OP187" s="78"/>
      <c r="OQ187" s="78"/>
      <c r="OR187" s="78"/>
      <c r="OS187" s="78"/>
      <c r="OT187" s="78"/>
      <c r="OU187" s="78"/>
      <c r="OV187" s="78"/>
      <c r="OW187" s="78"/>
      <c r="OX187" s="78"/>
      <c r="OY187" s="78"/>
      <c r="OZ187" s="78"/>
      <c r="PA187" s="78"/>
      <c r="PB187" s="78"/>
      <c r="PC187" s="78"/>
      <c r="PD187" s="78"/>
      <c r="PE187" s="78"/>
      <c r="PF187" s="78"/>
      <c r="PG187" s="78"/>
      <c r="PH187" s="78"/>
      <c r="PI187" s="78"/>
      <c r="PJ187" s="78"/>
      <c r="PK187" s="78"/>
      <c r="PL187" s="78"/>
      <c r="PM187" s="78"/>
      <c r="PN187" s="78"/>
      <c r="PO187" s="78"/>
      <c r="PP187" s="78"/>
      <c r="PQ187" s="78"/>
      <c r="PR187" s="78"/>
      <c r="PS187" s="78"/>
      <c r="PT187" s="78"/>
      <c r="PU187" s="78"/>
      <c r="PV187" s="78"/>
      <c r="PW187" s="78"/>
      <c r="PX187" s="78"/>
      <c r="PY187" s="78"/>
      <c r="PZ187" s="78"/>
      <c r="QA187" s="78"/>
      <c r="QB187" s="78"/>
      <c r="QC187" s="78"/>
      <c r="QD187" s="78"/>
      <c r="QE187" s="78"/>
      <c r="QF187" s="78"/>
      <c r="QG187" s="78"/>
      <c r="QH187" s="78"/>
      <c r="QI187" s="78"/>
      <c r="QJ187" s="78"/>
      <c r="QK187" s="78"/>
      <c r="QL187" s="78"/>
      <c r="QM187" s="78"/>
      <c r="QN187" s="78"/>
      <c r="QO187" s="78"/>
      <c r="QP187" s="78"/>
      <c r="QQ187" s="78"/>
      <c r="QR187" s="78"/>
      <c r="QS187" s="78"/>
      <c r="QT187" s="78"/>
      <c r="QU187" s="78"/>
      <c r="QV187" s="78"/>
      <c r="QW187" s="78"/>
      <c r="QX187" s="78"/>
      <c r="QY187" s="78"/>
      <c r="QZ187" s="78"/>
      <c r="RA187" s="78"/>
      <c r="RB187" s="78"/>
      <c r="RC187" s="78"/>
      <c r="RD187" s="78"/>
      <c r="RE187" s="78"/>
      <c r="RF187" s="78"/>
      <c r="RG187" s="78"/>
      <c r="RH187" s="78"/>
      <c r="RI187" s="78"/>
      <c r="RJ187" s="78"/>
      <c r="RK187" s="78"/>
      <c r="RL187" s="78"/>
      <c r="RM187" s="78"/>
      <c r="RN187" s="78"/>
      <c r="RO187" s="78"/>
      <c r="RP187" s="78"/>
      <c r="RQ187" s="78"/>
      <c r="RR187" s="78"/>
      <c r="RS187" s="78"/>
      <c r="RT187" s="78"/>
      <c r="RU187" s="78"/>
      <c r="RV187" s="78"/>
      <c r="RW187" s="78"/>
      <c r="RX187" s="78"/>
      <c r="RY187" s="78"/>
      <c r="RZ187" s="78"/>
      <c r="SA187" s="78"/>
      <c r="SB187" s="78"/>
      <c r="SC187" s="78"/>
      <c r="SD187" s="78"/>
      <c r="SE187" s="78"/>
      <c r="SF187" s="78"/>
      <c r="SG187" s="78"/>
      <c r="SH187" s="78"/>
      <c r="SI187" s="78"/>
      <c r="SJ187" s="78"/>
      <c r="SK187" s="78"/>
      <c r="SL187" s="78"/>
      <c r="SM187" s="78"/>
      <c r="SN187" s="78"/>
      <c r="SO187" s="78"/>
      <c r="SP187" s="78"/>
      <c r="SQ187" s="78"/>
      <c r="SR187" s="78"/>
      <c r="SS187" s="78"/>
      <c r="ST187" s="78"/>
      <c r="SU187" s="78"/>
      <c r="SV187" s="78"/>
      <c r="SW187" s="78"/>
      <c r="SX187" s="78"/>
      <c r="SY187" s="78"/>
      <c r="SZ187" s="78"/>
      <c r="TA187" s="78"/>
      <c r="TB187" s="78"/>
      <c r="TC187" s="78"/>
      <c r="TD187" s="78"/>
      <c r="TE187" s="78"/>
      <c r="TF187" s="78"/>
      <c r="TG187" s="78"/>
      <c r="TH187" s="78"/>
      <c r="TI187" s="78"/>
      <c r="TJ187" s="78"/>
      <c r="TK187" s="78"/>
      <c r="TL187" s="78"/>
      <c r="TM187" s="78"/>
      <c r="TN187" s="78"/>
      <c r="TO187" s="78"/>
      <c r="TP187" s="78"/>
      <c r="TQ187" s="78"/>
      <c r="TR187" s="78"/>
      <c r="TS187" s="78"/>
      <c r="TT187" s="78"/>
      <c r="TU187" s="78"/>
      <c r="TV187" s="78"/>
      <c r="TW187" s="78"/>
      <c r="TX187" s="78"/>
      <c r="TY187" s="78"/>
      <c r="TZ187" s="78"/>
      <c r="UA187" s="78"/>
      <c r="UB187" s="78"/>
      <c r="UC187" s="78"/>
      <c r="UD187" s="78"/>
      <c r="UE187" s="78"/>
      <c r="UF187" s="78"/>
      <c r="UG187" s="78"/>
      <c r="UH187" s="78"/>
      <c r="UI187" s="78"/>
      <c r="UJ187" s="78"/>
      <c r="UK187" s="78"/>
      <c r="UL187" s="78"/>
      <c r="UM187" s="78"/>
      <c r="UN187" s="78"/>
      <c r="UO187" s="78"/>
      <c r="UP187" s="78"/>
      <c r="UQ187" s="78"/>
      <c r="UR187" s="78"/>
      <c r="US187" s="78"/>
      <c r="UT187" s="78"/>
      <c r="UU187" s="78"/>
      <c r="UV187" s="78"/>
      <c r="UW187" s="78"/>
      <c r="UX187" s="78"/>
      <c r="UY187" s="78"/>
      <c r="UZ187" s="78"/>
      <c r="VA187" s="78"/>
      <c r="VB187" s="78"/>
      <c r="VC187" s="78"/>
      <c r="VD187" s="78"/>
      <c r="VE187" s="78"/>
      <c r="VF187" s="78"/>
      <c r="VG187" s="78"/>
      <c r="VH187" s="78"/>
      <c r="VI187" s="78"/>
      <c r="VJ187" s="78"/>
      <c r="VK187" s="78"/>
      <c r="VL187" s="78"/>
      <c r="VM187" s="78"/>
      <c r="VN187" s="78"/>
      <c r="VO187" s="78"/>
      <c r="VP187" s="78"/>
      <c r="VQ187" s="78"/>
      <c r="VR187" s="78"/>
      <c r="VS187" s="78"/>
      <c r="VT187" s="78"/>
      <c r="VU187" s="78"/>
      <c r="VV187" s="78"/>
      <c r="VW187" s="78"/>
      <c r="VX187" s="78"/>
      <c r="VY187" s="78"/>
      <c r="VZ187" s="78"/>
      <c r="WA187" s="78"/>
      <c r="WB187" s="78"/>
      <c r="WC187" s="78"/>
      <c r="WD187" s="78"/>
      <c r="WE187" s="78"/>
      <c r="WF187" s="78"/>
      <c r="WG187" s="78"/>
      <c r="WH187" s="78"/>
      <c r="WI187" s="78"/>
      <c r="WJ187" s="78"/>
      <c r="WK187" s="78"/>
      <c r="WL187" s="78"/>
      <c r="WM187" s="78"/>
      <c r="WN187" s="78"/>
      <c r="WO187" s="78"/>
      <c r="WP187" s="78"/>
      <c r="WQ187" s="78"/>
      <c r="WR187" s="78"/>
      <c r="WS187" s="78"/>
      <c r="WT187" s="78"/>
      <c r="WU187" s="78"/>
      <c r="WV187" s="78"/>
      <c r="WW187" s="78"/>
      <c r="WX187" s="78"/>
      <c r="WY187" s="78"/>
      <c r="WZ187" s="78"/>
      <c r="XA187" s="78"/>
      <c r="XB187" s="78"/>
      <c r="XC187" s="78"/>
      <c r="XD187" s="78"/>
      <c r="XE187" s="78"/>
      <c r="XF187" s="78"/>
      <c r="XG187" s="78"/>
      <c r="XH187" s="78"/>
      <c r="XI187" s="78"/>
      <c r="XJ187" s="78"/>
      <c r="XK187" s="78"/>
      <c r="XL187" s="78"/>
      <c r="XM187" s="78"/>
      <c r="XN187" s="78"/>
      <c r="XO187" s="78"/>
      <c r="XP187" s="78"/>
      <c r="XQ187" s="78"/>
      <c r="XR187" s="78"/>
      <c r="XS187" s="78"/>
      <c r="XT187" s="78"/>
      <c r="XU187" s="78"/>
      <c r="XV187" s="78"/>
      <c r="XW187" s="78"/>
      <c r="XX187" s="78"/>
      <c r="XY187" s="78"/>
      <c r="XZ187" s="78"/>
      <c r="YA187" s="78"/>
      <c r="YB187" s="78"/>
      <c r="YC187" s="78"/>
      <c r="YD187" s="78"/>
      <c r="YE187" s="78"/>
      <c r="YF187" s="78"/>
      <c r="YG187" s="78"/>
      <c r="YH187" s="78"/>
      <c r="YI187" s="78"/>
      <c r="YJ187" s="78"/>
      <c r="YK187" s="78"/>
      <c r="YL187" s="78"/>
      <c r="YM187" s="78"/>
      <c r="YN187" s="78"/>
      <c r="YO187" s="78"/>
      <c r="YP187" s="78"/>
      <c r="YQ187" s="78"/>
      <c r="YR187" s="78"/>
      <c r="YS187" s="78"/>
      <c r="YT187" s="78"/>
      <c r="YU187" s="78"/>
      <c r="YV187" s="78"/>
      <c r="YW187" s="78"/>
      <c r="YX187" s="78"/>
      <c r="YY187" s="78"/>
      <c r="YZ187" s="78"/>
      <c r="ZA187" s="78"/>
      <c r="ZB187" s="78"/>
      <c r="ZC187" s="78"/>
      <c r="ZD187" s="78"/>
      <c r="ZE187" s="78"/>
      <c r="ZF187" s="78"/>
      <c r="ZG187" s="78"/>
      <c r="ZH187" s="78"/>
      <c r="ZI187" s="78"/>
      <c r="ZJ187" s="78"/>
      <c r="ZK187" s="78"/>
      <c r="ZL187" s="78"/>
      <c r="ZM187" s="78"/>
      <c r="ZN187" s="78"/>
      <c r="ZO187" s="78"/>
      <c r="ZP187" s="78"/>
      <c r="ZQ187" s="78"/>
      <c r="ZR187" s="78"/>
      <c r="ZS187" s="78"/>
      <c r="ZT187" s="78"/>
      <c r="ZU187" s="78"/>
      <c r="ZV187" s="78"/>
      <c r="ZW187" s="78"/>
      <c r="ZX187" s="78"/>
      <c r="ZY187" s="78"/>
      <c r="ZZ187" s="78"/>
      <c r="AAA187" s="78"/>
      <c r="AAB187" s="78"/>
      <c r="AAC187" s="78"/>
      <c r="AAD187" s="78"/>
      <c r="AAE187" s="78"/>
      <c r="AAF187" s="78"/>
      <c r="AAG187" s="78"/>
      <c r="AAH187" s="78"/>
      <c r="AAI187" s="78"/>
      <c r="AAJ187" s="78"/>
      <c r="AAK187" s="78"/>
      <c r="AAL187" s="78"/>
      <c r="AAM187" s="78"/>
      <c r="AAN187" s="78"/>
      <c r="AAO187" s="78"/>
      <c r="AAP187" s="78"/>
      <c r="AAQ187" s="78"/>
      <c r="AAR187" s="78"/>
      <c r="AAS187" s="78"/>
      <c r="AAT187" s="78"/>
      <c r="AAU187" s="78"/>
      <c r="AAV187" s="78"/>
      <c r="AAW187" s="78"/>
      <c r="AAX187" s="78"/>
      <c r="AAY187" s="78"/>
      <c r="AAZ187" s="78"/>
      <c r="ABA187" s="78"/>
      <c r="ABB187" s="78"/>
      <c r="ABC187" s="78"/>
      <c r="ABD187" s="78"/>
      <c r="ABE187" s="78"/>
      <c r="ABF187" s="78"/>
      <c r="ABG187" s="78"/>
      <c r="ABH187" s="78"/>
      <c r="ABI187" s="78"/>
      <c r="ABJ187" s="78"/>
      <c r="ABK187" s="78"/>
      <c r="ABL187" s="78"/>
      <c r="ABM187" s="78"/>
      <c r="ABN187" s="78"/>
      <c r="ABO187" s="78"/>
      <c r="ABP187" s="78"/>
      <c r="ABQ187" s="78"/>
      <c r="ABR187" s="78"/>
      <c r="ABS187" s="78"/>
      <c r="ABT187" s="78"/>
      <c r="ABU187" s="78"/>
      <c r="ABV187" s="78"/>
      <c r="ABW187" s="78"/>
      <c r="ABX187" s="78"/>
      <c r="ABY187" s="78"/>
      <c r="ABZ187" s="78"/>
      <c r="ACA187" s="78"/>
      <c r="ACB187" s="78"/>
      <c r="ACC187" s="78"/>
      <c r="ACD187" s="78"/>
      <c r="ACE187" s="78"/>
      <c r="ACF187" s="78"/>
      <c r="ACG187" s="78"/>
      <c r="ACH187" s="78"/>
      <c r="ACI187" s="78"/>
      <c r="ACJ187" s="78"/>
      <c r="ACK187" s="78"/>
      <c r="ACL187" s="78"/>
      <c r="ACM187" s="78"/>
      <c r="ACN187" s="78"/>
      <c r="ACO187" s="78"/>
      <c r="ACP187" s="78"/>
      <c r="ACQ187" s="78"/>
      <c r="ACR187" s="78"/>
      <c r="ACS187" s="78"/>
      <c r="ACT187" s="78"/>
      <c r="ACU187" s="78"/>
      <c r="ACV187" s="78"/>
      <c r="ACW187" s="78"/>
      <c r="ACX187" s="78"/>
      <c r="ACY187" s="78"/>
      <c r="ACZ187" s="78"/>
      <c r="ADA187" s="78"/>
      <c r="ADB187" s="78"/>
      <c r="ADC187" s="78"/>
      <c r="ADD187" s="78"/>
      <c r="ADE187" s="78"/>
      <c r="ADF187" s="78"/>
      <c r="ADG187" s="78"/>
      <c r="ADH187" s="78"/>
      <c r="ADI187" s="78"/>
      <c r="ADJ187" s="78"/>
      <c r="ADK187" s="78"/>
      <c r="ADL187" s="78"/>
      <c r="ADM187" s="78"/>
      <c r="ADN187" s="78"/>
      <c r="ADO187" s="78"/>
      <c r="ADP187" s="78"/>
      <c r="ADQ187" s="78"/>
      <c r="ADR187" s="78"/>
      <c r="ADS187" s="78"/>
      <c r="ADT187" s="78"/>
      <c r="ADU187" s="78"/>
      <c r="ADV187" s="78"/>
      <c r="ADW187" s="78"/>
      <c r="ADX187" s="78"/>
      <c r="ADY187" s="78"/>
      <c r="ADZ187" s="78"/>
      <c r="AEA187" s="78"/>
      <c r="AEB187" s="78"/>
      <c r="AEC187" s="78"/>
      <c r="AED187" s="78"/>
      <c r="AEE187" s="78"/>
      <c r="AEF187" s="78"/>
      <c r="AEG187" s="78"/>
      <c r="AEH187" s="78"/>
      <c r="AEI187" s="78"/>
      <c r="AEJ187" s="78"/>
      <c r="AEK187" s="78"/>
      <c r="AEL187" s="78"/>
      <c r="AEM187" s="78"/>
      <c r="AEN187" s="78"/>
      <c r="AEO187" s="78"/>
      <c r="AEP187" s="78"/>
      <c r="AEQ187" s="78"/>
      <c r="AER187" s="78"/>
      <c r="AES187" s="78"/>
      <c r="AET187" s="78"/>
      <c r="AEU187" s="78"/>
      <c r="AEV187" s="78"/>
      <c r="AEW187" s="78"/>
      <c r="AEX187" s="78"/>
      <c r="AEY187" s="78"/>
      <c r="AEZ187" s="78"/>
      <c r="AFA187" s="78"/>
      <c r="AFB187" s="78"/>
      <c r="AFC187" s="78"/>
      <c r="AFD187" s="78"/>
      <c r="AFE187" s="78"/>
      <c r="AFF187" s="78"/>
      <c r="AFG187" s="78"/>
      <c r="AFH187" s="78"/>
      <c r="AFI187" s="78"/>
      <c r="AFJ187" s="78"/>
      <c r="AFK187" s="78"/>
      <c r="AFL187" s="78"/>
      <c r="AFM187" s="78"/>
      <c r="AFN187" s="78"/>
      <c r="AFO187" s="78"/>
      <c r="AFP187" s="78"/>
      <c r="AFQ187" s="78"/>
      <c r="AFR187" s="78"/>
      <c r="AFS187" s="78"/>
      <c r="AFT187" s="78"/>
      <c r="AFU187" s="78"/>
      <c r="AFV187" s="78"/>
      <c r="AFW187" s="78"/>
      <c r="AFX187" s="78"/>
      <c r="AFY187" s="78"/>
      <c r="AFZ187" s="78"/>
      <c r="AGA187" s="78"/>
      <c r="AGB187" s="78"/>
      <c r="AGC187" s="78"/>
      <c r="AGD187" s="78"/>
      <c r="AGE187" s="78"/>
      <c r="AGF187" s="78"/>
      <c r="AGG187" s="78"/>
      <c r="AGH187" s="78"/>
      <c r="AGI187" s="78"/>
      <c r="AGJ187" s="78"/>
      <c r="AGK187" s="78"/>
      <c r="AGL187" s="78"/>
      <c r="AGM187" s="78"/>
      <c r="AGN187" s="78"/>
      <c r="AGO187" s="78"/>
      <c r="AGP187" s="78"/>
      <c r="AGQ187" s="78"/>
      <c r="AGR187" s="78"/>
      <c r="AGS187" s="78"/>
      <c r="AGT187" s="78"/>
      <c r="AGU187" s="78"/>
      <c r="AGV187" s="78"/>
      <c r="AGW187" s="78"/>
      <c r="AGX187" s="78"/>
      <c r="AGY187" s="78"/>
      <c r="AGZ187" s="78"/>
      <c r="AHA187" s="78"/>
      <c r="AHB187" s="78"/>
      <c r="AHC187" s="78"/>
      <c r="AHD187" s="78"/>
      <c r="AHE187" s="78"/>
      <c r="AHF187" s="78"/>
      <c r="AHG187" s="78"/>
      <c r="AHH187" s="78"/>
      <c r="AHI187" s="78"/>
      <c r="AHJ187" s="78"/>
      <c r="AHK187" s="78"/>
      <c r="AHL187" s="78"/>
      <c r="AHM187" s="78"/>
      <c r="AHN187" s="78"/>
      <c r="AHO187" s="78"/>
      <c r="AHP187" s="78"/>
      <c r="AHQ187" s="78"/>
      <c r="AHR187" s="78"/>
      <c r="AHS187" s="78"/>
      <c r="AHT187" s="78"/>
      <c r="AHU187" s="78"/>
      <c r="AHV187" s="78"/>
      <c r="AHW187" s="78"/>
      <c r="AHX187" s="78"/>
      <c r="AHY187" s="78"/>
      <c r="AHZ187" s="78"/>
      <c r="AIA187" s="78"/>
      <c r="AIB187" s="78"/>
      <c r="AIC187" s="78"/>
      <c r="AID187" s="78"/>
      <c r="AIE187" s="78"/>
      <c r="AIF187" s="78"/>
      <c r="AIG187" s="78"/>
      <c r="AIH187" s="78"/>
      <c r="AII187" s="78"/>
      <c r="AIJ187" s="78"/>
      <c r="AIK187" s="78"/>
      <c r="AIL187" s="78"/>
      <c r="AIM187" s="78"/>
      <c r="AIN187" s="78"/>
      <c r="AIO187" s="78"/>
      <c r="AIP187" s="78"/>
      <c r="AIQ187" s="78"/>
      <c r="AIR187" s="78"/>
      <c r="AIS187" s="78"/>
      <c r="AIT187" s="78"/>
      <c r="AIU187" s="78"/>
      <c r="AIV187" s="78"/>
      <c r="AIW187" s="78"/>
      <c r="AIX187" s="78"/>
      <c r="AIY187" s="78"/>
      <c r="AIZ187" s="78"/>
      <c r="AJA187" s="78"/>
      <c r="AJB187" s="78"/>
      <c r="AJC187" s="78"/>
      <c r="AJD187" s="78"/>
      <c r="AJE187" s="78"/>
      <c r="AJF187" s="78"/>
      <c r="AJG187" s="78"/>
      <c r="AJH187" s="78"/>
      <c r="AJI187" s="78"/>
      <c r="AJJ187" s="78"/>
      <c r="AJK187" s="78"/>
      <c r="AJL187" s="78"/>
      <c r="AJM187" s="78"/>
      <c r="AJN187" s="78"/>
      <c r="AJO187" s="78"/>
      <c r="AJP187" s="78"/>
      <c r="AJQ187" s="78"/>
      <c r="AJR187" s="78"/>
      <c r="AJS187" s="78"/>
      <c r="AJT187" s="78"/>
      <c r="AJU187" s="78"/>
      <c r="AJV187" s="78"/>
      <c r="AJW187" s="78"/>
      <c r="AJX187" s="78"/>
      <c r="AJY187" s="78"/>
      <c r="AJZ187" s="78"/>
      <c r="AKA187" s="78"/>
      <c r="AKB187" s="78"/>
      <c r="AKC187" s="78"/>
      <c r="AKD187" s="78"/>
      <c r="AKE187" s="78"/>
      <c r="AKF187" s="78"/>
      <c r="AKG187" s="78"/>
      <c r="AKH187" s="78"/>
      <c r="AKI187" s="78"/>
      <c r="AKJ187" s="78"/>
      <c r="AKK187" s="78"/>
      <c r="AKL187" s="78"/>
      <c r="AKM187" s="78"/>
      <c r="AKN187" s="78"/>
      <c r="AKO187" s="78"/>
      <c r="AKP187" s="78"/>
      <c r="AKQ187" s="78"/>
      <c r="AKR187" s="78"/>
      <c r="AKS187" s="78"/>
      <c r="AKT187" s="78"/>
      <c r="AKU187" s="78"/>
      <c r="AKV187" s="78"/>
      <c r="AKW187" s="78"/>
      <c r="AKX187" s="78"/>
      <c r="AKY187" s="78"/>
      <c r="AKZ187" s="78"/>
      <c r="ALA187" s="78"/>
      <c r="ALB187" s="78"/>
      <c r="ALC187" s="78"/>
      <c r="ALD187" s="78"/>
      <c r="ALE187" s="78"/>
      <c r="ALF187" s="78"/>
      <c r="ALG187" s="78"/>
      <c r="ALH187" s="78"/>
      <c r="ALI187" s="78"/>
      <c r="ALJ187" s="78"/>
      <c r="ALK187" s="78"/>
      <c r="ALL187" s="78"/>
      <c r="ALM187" s="78"/>
      <c r="ALN187" s="78"/>
      <c r="ALO187" s="78"/>
      <c r="ALP187" s="78"/>
      <c r="ALQ187" s="78"/>
      <c r="ALR187" s="78"/>
      <c r="ALS187" s="78"/>
      <c r="ALT187" s="78"/>
      <c r="ALU187" s="78"/>
      <c r="ALV187" s="78"/>
      <c r="ALW187" s="78"/>
      <c r="ALX187" s="78"/>
      <c r="ALY187" s="78"/>
      <c r="ALZ187" s="78"/>
      <c r="AMA187" s="78"/>
      <c r="AMB187" s="78"/>
      <c r="AMC187" s="78"/>
      <c r="AMD187" s="78"/>
      <c r="AME187" s="78"/>
      <c r="AMF187" s="78"/>
      <c r="AMG187" s="78"/>
      <c r="AMH187" s="78"/>
      <c r="AMI187" s="78"/>
      <c r="AMJ187" s="78"/>
      <c r="AMK187" s="78"/>
    </row>
    <row r="188" spans="1:1025" s="79" customFormat="1" ht="42.75" customHeight="1">
      <c r="A188" s="72">
        <v>156</v>
      </c>
      <c r="B188" s="72">
        <v>47</v>
      </c>
      <c r="C188" s="62" t="s">
        <v>971</v>
      </c>
      <c r="D188" s="62" t="s">
        <v>107</v>
      </c>
      <c r="E188" s="62" t="s">
        <v>972</v>
      </c>
      <c r="F188" s="62"/>
      <c r="G188" s="62" t="s">
        <v>973</v>
      </c>
      <c r="H188" s="96">
        <v>8.5</v>
      </c>
      <c r="I188" s="96">
        <v>8.5</v>
      </c>
      <c r="J188" s="200">
        <v>1</v>
      </c>
      <c r="K188" s="96"/>
      <c r="L188" s="132"/>
      <c r="M188" s="97"/>
      <c r="N188" s="62" t="s">
        <v>980</v>
      </c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78"/>
      <c r="EW188" s="78"/>
      <c r="EX188" s="78"/>
      <c r="EY188" s="78"/>
      <c r="EZ188" s="78"/>
      <c r="FA188" s="78"/>
      <c r="FB188" s="78"/>
      <c r="FC188" s="78"/>
      <c r="FD188" s="78"/>
      <c r="FE188" s="78"/>
      <c r="FF188" s="78"/>
      <c r="FG188" s="78"/>
      <c r="FH188" s="78"/>
      <c r="FI188" s="78"/>
      <c r="FJ188" s="78"/>
      <c r="FK188" s="78"/>
      <c r="FL188" s="78"/>
      <c r="FM188" s="78"/>
      <c r="FN188" s="78"/>
      <c r="FO188" s="78"/>
      <c r="FP188" s="78"/>
      <c r="FQ188" s="78"/>
      <c r="FR188" s="78"/>
      <c r="FS188" s="78"/>
      <c r="FT188" s="78"/>
      <c r="FU188" s="78"/>
      <c r="FV188" s="78"/>
      <c r="FW188" s="78"/>
      <c r="FX188" s="78"/>
      <c r="FY188" s="78"/>
      <c r="FZ188" s="78"/>
      <c r="GA188" s="78"/>
      <c r="GB188" s="78"/>
      <c r="GC188" s="78"/>
      <c r="GD188" s="78"/>
      <c r="GE188" s="78"/>
      <c r="GF188" s="78"/>
      <c r="GG188" s="78"/>
      <c r="GH188" s="78"/>
      <c r="GI188" s="78"/>
      <c r="GJ188" s="78"/>
      <c r="GK188" s="78"/>
      <c r="GL188" s="78"/>
      <c r="GM188" s="78"/>
      <c r="GN188" s="78"/>
      <c r="GO188" s="78"/>
      <c r="GP188" s="78"/>
      <c r="GQ188" s="78"/>
      <c r="GR188" s="78"/>
      <c r="GS188" s="78"/>
      <c r="GT188" s="78"/>
      <c r="GU188" s="78"/>
      <c r="GV188" s="78"/>
      <c r="GW188" s="78"/>
      <c r="GX188" s="78"/>
      <c r="GY188" s="78"/>
      <c r="GZ188" s="78"/>
      <c r="HA188" s="78"/>
      <c r="HB188" s="78"/>
      <c r="HC188" s="78"/>
      <c r="HD188" s="78"/>
      <c r="HE188" s="78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78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78"/>
      <c r="IK188" s="78"/>
      <c r="IL188" s="78"/>
      <c r="IM188" s="78"/>
      <c r="IN188" s="78"/>
      <c r="IO188" s="78"/>
      <c r="IP188" s="78"/>
      <c r="IQ188" s="78"/>
      <c r="IR188" s="78"/>
      <c r="IS188" s="78"/>
      <c r="IT188" s="78"/>
      <c r="IU188" s="78"/>
      <c r="IV188" s="78"/>
      <c r="IW188" s="78"/>
      <c r="IX188" s="78"/>
      <c r="IY188" s="78"/>
      <c r="IZ188" s="78"/>
      <c r="JA188" s="78"/>
      <c r="JB188" s="78"/>
      <c r="JC188" s="78"/>
      <c r="JD188" s="78"/>
      <c r="JE188" s="78"/>
      <c r="JF188" s="78"/>
      <c r="JG188" s="78"/>
      <c r="JH188" s="78"/>
      <c r="JI188" s="78"/>
      <c r="JJ188" s="78"/>
      <c r="JK188" s="78"/>
      <c r="JL188" s="78"/>
      <c r="JM188" s="78"/>
      <c r="JN188" s="78"/>
      <c r="JO188" s="78"/>
      <c r="JP188" s="78"/>
      <c r="JQ188" s="78"/>
      <c r="JR188" s="78"/>
      <c r="JS188" s="78"/>
      <c r="JT188" s="78"/>
      <c r="JU188" s="78"/>
      <c r="JV188" s="78"/>
      <c r="JW188" s="78"/>
      <c r="JX188" s="78"/>
      <c r="JY188" s="78"/>
      <c r="JZ188" s="78"/>
      <c r="KA188" s="78"/>
      <c r="KB188" s="78"/>
      <c r="KC188" s="78"/>
      <c r="KD188" s="78"/>
      <c r="KE188" s="78"/>
      <c r="KF188" s="78"/>
      <c r="KG188" s="78"/>
      <c r="KH188" s="78"/>
      <c r="KI188" s="78"/>
      <c r="KJ188" s="78"/>
      <c r="KK188" s="78"/>
      <c r="KL188" s="78"/>
      <c r="KM188" s="78"/>
      <c r="KN188" s="78"/>
      <c r="KO188" s="78"/>
      <c r="KP188" s="78"/>
      <c r="KQ188" s="78"/>
      <c r="KR188" s="78"/>
      <c r="KS188" s="78"/>
      <c r="KT188" s="78"/>
      <c r="KU188" s="78"/>
      <c r="KV188" s="78"/>
      <c r="KW188" s="78"/>
      <c r="KX188" s="78"/>
      <c r="KY188" s="78"/>
      <c r="KZ188" s="78"/>
      <c r="LA188" s="78"/>
      <c r="LB188" s="78"/>
      <c r="LC188" s="78"/>
      <c r="LD188" s="78"/>
      <c r="LE188" s="78"/>
      <c r="LF188" s="78"/>
      <c r="LG188" s="78"/>
      <c r="LH188" s="78"/>
      <c r="LI188" s="78"/>
      <c r="LJ188" s="78"/>
      <c r="LK188" s="78"/>
      <c r="LL188" s="78"/>
      <c r="LM188" s="78"/>
      <c r="LN188" s="78"/>
      <c r="LO188" s="78"/>
      <c r="LP188" s="78"/>
      <c r="LQ188" s="78"/>
      <c r="LR188" s="78"/>
      <c r="LS188" s="78"/>
      <c r="LT188" s="78"/>
      <c r="LU188" s="78"/>
      <c r="LV188" s="78"/>
      <c r="LW188" s="78"/>
      <c r="LX188" s="78"/>
      <c r="LY188" s="78"/>
      <c r="LZ188" s="78"/>
      <c r="MA188" s="78"/>
      <c r="MB188" s="78"/>
      <c r="MC188" s="78"/>
      <c r="MD188" s="78"/>
      <c r="ME188" s="78"/>
      <c r="MF188" s="78"/>
      <c r="MG188" s="78"/>
      <c r="MH188" s="78"/>
      <c r="MI188" s="78"/>
      <c r="MJ188" s="78"/>
      <c r="MK188" s="78"/>
      <c r="ML188" s="78"/>
      <c r="MM188" s="78"/>
      <c r="MN188" s="78"/>
      <c r="MO188" s="78"/>
      <c r="MP188" s="78"/>
      <c r="MQ188" s="78"/>
      <c r="MR188" s="78"/>
      <c r="MS188" s="78"/>
      <c r="MT188" s="78"/>
      <c r="MU188" s="78"/>
      <c r="MV188" s="78"/>
      <c r="MW188" s="78"/>
      <c r="MX188" s="78"/>
      <c r="MY188" s="78"/>
      <c r="MZ188" s="78"/>
      <c r="NA188" s="78"/>
      <c r="NB188" s="78"/>
      <c r="NC188" s="78"/>
      <c r="ND188" s="78"/>
      <c r="NE188" s="78"/>
      <c r="NF188" s="78"/>
      <c r="NG188" s="78"/>
      <c r="NH188" s="78"/>
      <c r="NI188" s="78"/>
      <c r="NJ188" s="78"/>
      <c r="NK188" s="78"/>
      <c r="NL188" s="78"/>
      <c r="NM188" s="78"/>
      <c r="NN188" s="78"/>
      <c r="NO188" s="78"/>
      <c r="NP188" s="78"/>
      <c r="NQ188" s="78"/>
      <c r="NR188" s="78"/>
      <c r="NS188" s="78"/>
      <c r="NT188" s="78"/>
      <c r="NU188" s="78"/>
      <c r="NV188" s="78"/>
      <c r="NW188" s="78"/>
      <c r="NX188" s="78"/>
      <c r="NY188" s="78"/>
      <c r="NZ188" s="78"/>
      <c r="OA188" s="78"/>
      <c r="OB188" s="78"/>
      <c r="OC188" s="78"/>
      <c r="OD188" s="78"/>
      <c r="OE188" s="78"/>
      <c r="OF188" s="78"/>
      <c r="OG188" s="78"/>
      <c r="OH188" s="78"/>
      <c r="OI188" s="78"/>
      <c r="OJ188" s="78"/>
      <c r="OK188" s="78"/>
      <c r="OL188" s="78"/>
      <c r="OM188" s="78"/>
      <c r="ON188" s="78"/>
      <c r="OO188" s="78"/>
      <c r="OP188" s="78"/>
      <c r="OQ188" s="78"/>
      <c r="OR188" s="78"/>
      <c r="OS188" s="78"/>
      <c r="OT188" s="78"/>
      <c r="OU188" s="78"/>
      <c r="OV188" s="78"/>
      <c r="OW188" s="78"/>
      <c r="OX188" s="78"/>
      <c r="OY188" s="78"/>
      <c r="OZ188" s="78"/>
      <c r="PA188" s="78"/>
      <c r="PB188" s="78"/>
      <c r="PC188" s="78"/>
      <c r="PD188" s="78"/>
      <c r="PE188" s="78"/>
      <c r="PF188" s="78"/>
      <c r="PG188" s="78"/>
      <c r="PH188" s="78"/>
      <c r="PI188" s="78"/>
      <c r="PJ188" s="78"/>
      <c r="PK188" s="78"/>
      <c r="PL188" s="78"/>
      <c r="PM188" s="78"/>
      <c r="PN188" s="78"/>
      <c r="PO188" s="78"/>
      <c r="PP188" s="78"/>
      <c r="PQ188" s="78"/>
      <c r="PR188" s="78"/>
      <c r="PS188" s="78"/>
      <c r="PT188" s="78"/>
      <c r="PU188" s="78"/>
      <c r="PV188" s="78"/>
      <c r="PW188" s="78"/>
      <c r="PX188" s="78"/>
      <c r="PY188" s="78"/>
      <c r="PZ188" s="78"/>
      <c r="QA188" s="78"/>
      <c r="QB188" s="78"/>
      <c r="QC188" s="78"/>
      <c r="QD188" s="78"/>
      <c r="QE188" s="78"/>
      <c r="QF188" s="78"/>
      <c r="QG188" s="78"/>
      <c r="QH188" s="78"/>
      <c r="QI188" s="78"/>
      <c r="QJ188" s="78"/>
      <c r="QK188" s="78"/>
      <c r="QL188" s="78"/>
      <c r="QM188" s="78"/>
      <c r="QN188" s="78"/>
      <c r="QO188" s="78"/>
      <c r="QP188" s="78"/>
      <c r="QQ188" s="78"/>
      <c r="QR188" s="78"/>
      <c r="QS188" s="78"/>
      <c r="QT188" s="78"/>
      <c r="QU188" s="78"/>
      <c r="QV188" s="78"/>
      <c r="QW188" s="78"/>
      <c r="QX188" s="78"/>
      <c r="QY188" s="78"/>
      <c r="QZ188" s="78"/>
      <c r="RA188" s="78"/>
      <c r="RB188" s="78"/>
      <c r="RC188" s="78"/>
      <c r="RD188" s="78"/>
      <c r="RE188" s="78"/>
      <c r="RF188" s="78"/>
      <c r="RG188" s="78"/>
      <c r="RH188" s="78"/>
      <c r="RI188" s="78"/>
      <c r="RJ188" s="78"/>
      <c r="RK188" s="78"/>
      <c r="RL188" s="78"/>
      <c r="RM188" s="78"/>
      <c r="RN188" s="78"/>
      <c r="RO188" s="78"/>
      <c r="RP188" s="78"/>
      <c r="RQ188" s="78"/>
      <c r="RR188" s="78"/>
      <c r="RS188" s="78"/>
      <c r="RT188" s="78"/>
      <c r="RU188" s="78"/>
      <c r="RV188" s="78"/>
      <c r="RW188" s="78"/>
      <c r="RX188" s="78"/>
      <c r="RY188" s="78"/>
      <c r="RZ188" s="78"/>
      <c r="SA188" s="78"/>
      <c r="SB188" s="78"/>
      <c r="SC188" s="78"/>
      <c r="SD188" s="78"/>
      <c r="SE188" s="78"/>
      <c r="SF188" s="78"/>
      <c r="SG188" s="78"/>
      <c r="SH188" s="78"/>
      <c r="SI188" s="78"/>
      <c r="SJ188" s="78"/>
      <c r="SK188" s="78"/>
      <c r="SL188" s="78"/>
      <c r="SM188" s="78"/>
      <c r="SN188" s="78"/>
      <c r="SO188" s="78"/>
      <c r="SP188" s="78"/>
      <c r="SQ188" s="78"/>
      <c r="SR188" s="78"/>
      <c r="SS188" s="78"/>
      <c r="ST188" s="78"/>
      <c r="SU188" s="78"/>
      <c r="SV188" s="78"/>
      <c r="SW188" s="78"/>
      <c r="SX188" s="78"/>
      <c r="SY188" s="78"/>
      <c r="SZ188" s="78"/>
      <c r="TA188" s="78"/>
      <c r="TB188" s="78"/>
      <c r="TC188" s="78"/>
      <c r="TD188" s="78"/>
      <c r="TE188" s="78"/>
      <c r="TF188" s="78"/>
      <c r="TG188" s="78"/>
      <c r="TH188" s="78"/>
      <c r="TI188" s="78"/>
      <c r="TJ188" s="78"/>
      <c r="TK188" s="78"/>
      <c r="TL188" s="78"/>
      <c r="TM188" s="78"/>
      <c r="TN188" s="78"/>
      <c r="TO188" s="78"/>
      <c r="TP188" s="78"/>
      <c r="TQ188" s="78"/>
      <c r="TR188" s="78"/>
      <c r="TS188" s="78"/>
      <c r="TT188" s="78"/>
      <c r="TU188" s="78"/>
      <c r="TV188" s="78"/>
      <c r="TW188" s="78"/>
      <c r="TX188" s="78"/>
      <c r="TY188" s="78"/>
      <c r="TZ188" s="78"/>
      <c r="UA188" s="78"/>
      <c r="UB188" s="78"/>
      <c r="UC188" s="78"/>
      <c r="UD188" s="78"/>
      <c r="UE188" s="78"/>
      <c r="UF188" s="78"/>
      <c r="UG188" s="78"/>
      <c r="UH188" s="78"/>
      <c r="UI188" s="78"/>
      <c r="UJ188" s="78"/>
      <c r="UK188" s="78"/>
      <c r="UL188" s="78"/>
      <c r="UM188" s="78"/>
      <c r="UN188" s="78"/>
      <c r="UO188" s="78"/>
      <c r="UP188" s="78"/>
      <c r="UQ188" s="78"/>
      <c r="UR188" s="78"/>
      <c r="US188" s="78"/>
      <c r="UT188" s="78"/>
      <c r="UU188" s="78"/>
      <c r="UV188" s="78"/>
      <c r="UW188" s="78"/>
      <c r="UX188" s="78"/>
      <c r="UY188" s="78"/>
      <c r="UZ188" s="78"/>
      <c r="VA188" s="78"/>
      <c r="VB188" s="78"/>
      <c r="VC188" s="78"/>
      <c r="VD188" s="78"/>
      <c r="VE188" s="78"/>
      <c r="VF188" s="78"/>
      <c r="VG188" s="78"/>
      <c r="VH188" s="78"/>
      <c r="VI188" s="78"/>
      <c r="VJ188" s="78"/>
      <c r="VK188" s="78"/>
      <c r="VL188" s="78"/>
      <c r="VM188" s="78"/>
      <c r="VN188" s="78"/>
      <c r="VO188" s="78"/>
      <c r="VP188" s="78"/>
      <c r="VQ188" s="78"/>
      <c r="VR188" s="78"/>
      <c r="VS188" s="78"/>
      <c r="VT188" s="78"/>
      <c r="VU188" s="78"/>
      <c r="VV188" s="78"/>
      <c r="VW188" s="78"/>
      <c r="VX188" s="78"/>
      <c r="VY188" s="78"/>
      <c r="VZ188" s="78"/>
      <c r="WA188" s="78"/>
      <c r="WB188" s="78"/>
      <c r="WC188" s="78"/>
      <c r="WD188" s="78"/>
      <c r="WE188" s="78"/>
      <c r="WF188" s="78"/>
      <c r="WG188" s="78"/>
      <c r="WH188" s="78"/>
      <c r="WI188" s="78"/>
      <c r="WJ188" s="78"/>
      <c r="WK188" s="78"/>
      <c r="WL188" s="78"/>
      <c r="WM188" s="78"/>
      <c r="WN188" s="78"/>
      <c r="WO188" s="78"/>
      <c r="WP188" s="78"/>
      <c r="WQ188" s="78"/>
      <c r="WR188" s="78"/>
      <c r="WS188" s="78"/>
      <c r="WT188" s="78"/>
      <c r="WU188" s="78"/>
      <c r="WV188" s="78"/>
      <c r="WW188" s="78"/>
      <c r="WX188" s="78"/>
      <c r="WY188" s="78"/>
      <c r="WZ188" s="78"/>
      <c r="XA188" s="78"/>
      <c r="XB188" s="78"/>
      <c r="XC188" s="78"/>
      <c r="XD188" s="78"/>
      <c r="XE188" s="78"/>
      <c r="XF188" s="78"/>
      <c r="XG188" s="78"/>
      <c r="XH188" s="78"/>
      <c r="XI188" s="78"/>
      <c r="XJ188" s="78"/>
      <c r="XK188" s="78"/>
      <c r="XL188" s="78"/>
      <c r="XM188" s="78"/>
      <c r="XN188" s="78"/>
      <c r="XO188" s="78"/>
      <c r="XP188" s="78"/>
      <c r="XQ188" s="78"/>
      <c r="XR188" s="78"/>
      <c r="XS188" s="78"/>
      <c r="XT188" s="78"/>
      <c r="XU188" s="78"/>
      <c r="XV188" s="78"/>
      <c r="XW188" s="78"/>
      <c r="XX188" s="78"/>
      <c r="XY188" s="78"/>
      <c r="XZ188" s="78"/>
      <c r="YA188" s="78"/>
      <c r="YB188" s="78"/>
      <c r="YC188" s="78"/>
      <c r="YD188" s="78"/>
      <c r="YE188" s="78"/>
      <c r="YF188" s="78"/>
      <c r="YG188" s="78"/>
      <c r="YH188" s="78"/>
      <c r="YI188" s="78"/>
      <c r="YJ188" s="78"/>
      <c r="YK188" s="78"/>
      <c r="YL188" s="78"/>
      <c r="YM188" s="78"/>
      <c r="YN188" s="78"/>
      <c r="YO188" s="78"/>
      <c r="YP188" s="78"/>
      <c r="YQ188" s="78"/>
      <c r="YR188" s="78"/>
      <c r="YS188" s="78"/>
      <c r="YT188" s="78"/>
      <c r="YU188" s="78"/>
      <c r="YV188" s="78"/>
      <c r="YW188" s="78"/>
      <c r="YX188" s="78"/>
      <c r="YY188" s="78"/>
      <c r="YZ188" s="78"/>
      <c r="ZA188" s="78"/>
      <c r="ZB188" s="78"/>
      <c r="ZC188" s="78"/>
      <c r="ZD188" s="78"/>
      <c r="ZE188" s="78"/>
      <c r="ZF188" s="78"/>
      <c r="ZG188" s="78"/>
      <c r="ZH188" s="78"/>
      <c r="ZI188" s="78"/>
      <c r="ZJ188" s="78"/>
      <c r="ZK188" s="78"/>
      <c r="ZL188" s="78"/>
      <c r="ZM188" s="78"/>
      <c r="ZN188" s="78"/>
      <c r="ZO188" s="78"/>
      <c r="ZP188" s="78"/>
      <c r="ZQ188" s="78"/>
      <c r="ZR188" s="78"/>
      <c r="ZS188" s="78"/>
      <c r="ZT188" s="78"/>
      <c r="ZU188" s="78"/>
      <c r="ZV188" s="78"/>
      <c r="ZW188" s="78"/>
      <c r="ZX188" s="78"/>
      <c r="ZY188" s="78"/>
      <c r="ZZ188" s="78"/>
      <c r="AAA188" s="78"/>
      <c r="AAB188" s="78"/>
      <c r="AAC188" s="78"/>
      <c r="AAD188" s="78"/>
      <c r="AAE188" s="78"/>
      <c r="AAF188" s="78"/>
      <c r="AAG188" s="78"/>
      <c r="AAH188" s="78"/>
      <c r="AAI188" s="78"/>
      <c r="AAJ188" s="78"/>
      <c r="AAK188" s="78"/>
      <c r="AAL188" s="78"/>
      <c r="AAM188" s="78"/>
      <c r="AAN188" s="78"/>
      <c r="AAO188" s="78"/>
      <c r="AAP188" s="78"/>
      <c r="AAQ188" s="78"/>
      <c r="AAR188" s="78"/>
      <c r="AAS188" s="78"/>
      <c r="AAT188" s="78"/>
      <c r="AAU188" s="78"/>
      <c r="AAV188" s="78"/>
      <c r="AAW188" s="78"/>
      <c r="AAX188" s="78"/>
      <c r="AAY188" s="78"/>
      <c r="AAZ188" s="78"/>
      <c r="ABA188" s="78"/>
      <c r="ABB188" s="78"/>
      <c r="ABC188" s="78"/>
      <c r="ABD188" s="78"/>
      <c r="ABE188" s="78"/>
      <c r="ABF188" s="78"/>
      <c r="ABG188" s="78"/>
      <c r="ABH188" s="78"/>
      <c r="ABI188" s="78"/>
      <c r="ABJ188" s="78"/>
      <c r="ABK188" s="78"/>
      <c r="ABL188" s="78"/>
      <c r="ABM188" s="78"/>
      <c r="ABN188" s="78"/>
      <c r="ABO188" s="78"/>
      <c r="ABP188" s="78"/>
      <c r="ABQ188" s="78"/>
      <c r="ABR188" s="78"/>
      <c r="ABS188" s="78"/>
      <c r="ABT188" s="78"/>
      <c r="ABU188" s="78"/>
      <c r="ABV188" s="78"/>
      <c r="ABW188" s="78"/>
      <c r="ABX188" s="78"/>
      <c r="ABY188" s="78"/>
      <c r="ABZ188" s="78"/>
      <c r="ACA188" s="78"/>
      <c r="ACB188" s="78"/>
      <c r="ACC188" s="78"/>
      <c r="ACD188" s="78"/>
      <c r="ACE188" s="78"/>
      <c r="ACF188" s="78"/>
      <c r="ACG188" s="78"/>
      <c r="ACH188" s="78"/>
      <c r="ACI188" s="78"/>
      <c r="ACJ188" s="78"/>
      <c r="ACK188" s="78"/>
      <c r="ACL188" s="78"/>
      <c r="ACM188" s="78"/>
      <c r="ACN188" s="78"/>
      <c r="ACO188" s="78"/>
      <c r="ACP188" s="78"/>
      <c r="ACQ188" s="78"/>
      <c r="ACR188" s="78"/>
      <c r="ACS188" s="78"/>
      <c r="ACT188" s="78"/>
      <c r="ACU188" s="78"/>
      <c r="ACV188" s="78"/>
      <c r="ACW188" s="78"/>
      <c r="ACX188" s="78"/>
      <c r="ACY188" s="78"/>
      <c r="ACZ188" s="78"/>
      <c r="ADA188" s="78"/>
      <c r="ADB188" s="78"/>
      <c r="ADC188" s="78"/>
      <c r="ADD188" s="78"/>
      <c r="ADE188" s="78"/>
      <c r="ADF188" s="78"/>
      <c r="ADG188" s="78"/>
      <c r="ADH188" s="78"/>
      <c r="ADI188" s="78"/>
      <c r="ADJ188" s="78"/>
      <c r="ADK188" s="78"/>
      <c r="ADL188" s="78"/>
      <c r="ADM188" s="78"/>
      <c r="ADN188" s="78"/>
      <c r="ADO188" s="78"/>
      <c r="ADP188" s="78"/>
      <c r="ADQ188" s="78"/>
      <c r="ADR188" s="78"/>
      <c r="ADS188" s="78"/>
      <c r="ADT188" s="78"/>
      <c r="ADU188" s="78"/>
      <c r="ADV188" s="78"/>
      <c r="ADW188" s="78"/>
      <c r="ADX188" s="78"/>
      <c r="ADY188" s="78"/>
      <c r="ADZ188" s="78"/>
      <c r="AEA188" s="78"/>
      <c r="AEB188" s="78"/>
      <c r="AEC188" s="78"/>
      <c r="AED188" s="78"/>
      <c r="AEE188" s="78"/>
      <c r="AEF188" s="78"/>
      <c r="AEG188" s="78"/>
      <c r="AEH188" s="78"/>
      <c r="AEI188" s="78"/>
      <c r="AEJ188" s="78"/>
      <c r="AEK188" s="78"/>
      <c r="AEL188" s="78"/>
      <c r="AEM188" s="78"/>
      <c r="AEN188" s="78"/>
      <c r="AEO188" s="78"/>
      <c r="AEP188" s="78"/>
      <c r="AEQ188" s="78"/>
      <c r="AER188" s="78"/>
      <c r="AES188" s="78"/>
      <c r="AET188" s="78"/>
      <c r="AEU188" s="78"/>
      <c r="AEV188" s="78"/>
      <c r="AEW188" s="78"/>
      <c r="AEX188" s="78"/>
      <c r="AEY188" s="78"/>
      <c r="AEZ188" s="78"/>
      <c r="AFA188" s="78"/>
      <c r="AFB188" s="78"/>
      <c r="AFC188" s="78"/>
      <c r="AFD188" s="78"/>
      <c r="AFE188" s="78"/>
      <c r="AFF188" s="78"/>
      <c r="AFG188" s="78"/>
      <c r="AFH188" s="78"/>
      <c r="AFI188" s="78"/>
      <c r="AFJ188" s="78"/>
      <c r="AFK188" s="78"/>
      <c r="AFL188" s="78"/>
      <c r="AFM188" s="78"/>
      <c r="AFN188" s="78"/>
      <c r="AFO188" s="78"/>
      <c r="AFP188" s="78"/>
      <c r="AFQ188" s="78"/>
      <c r="AFR188" s="78"/>
      <c r="AFS188" s="78"/>
      <c r="AFT188" s="78"/>
      <c r="AFU188" s="78"/>
      <c r="AFV188" s="78"/>
      <c r="AFW188" s="78"/>
      <c r="AFX188" s="78"/>
      <c r="AFY188" s="78"/>
      <c r="AFZ188" s="78"/>
      <c r="AGA188" s="78"/>
      <c r="AGB188" s="78"/>
      <c r="AGC188" s="78"/>
      <c r="AGD188" s="78"/>
      <c r="AGE188" s="78"/>
      <c r="AGF188" s="78"/>
      <c r="AGG188" s="78"/>
      <c r="AGH188" s="78"/>
      <c r="AGI188" s="78"/>
      <c r="AGJ188" s="78"/>
      <c r="AGK188" s="78"/>
      <c r="AGL188" s="78"/>
      <c r="AGM188" s="78"/>
      <c r="AGN188" s="78"/>
      <c r="AGO188" s="78"/>
      <c r="AGP188" s="78"/>
      <c r="AGQ188" s="78"/>
      <c r="AGR188" s="78"/>
      <c r="AGS188" s="78"/>
      <c r="AGT188" s="78"/>
      <c r="AGU188" s="78"/>
      <c r="AGV188" s="78"/>
      <c r="AGW188" s="78"/>
      <c r="AGX188" s="78"/>
      <c r="AGY188" s="78"/>
      <c r="AGZ188" s="78"/>
      <c r="AHA188" s="78"/>
      <c r="AHB188" s="78"/>
      <c r="AHC188" s="78"/>
      <c r="AHD188" s="78"/>
      <c r="AHE188" s="78"/>
      <c r="AHF188" s="78"/>
      <c r="AHG188" s="78"/>
      <c r="AHH188" s="78"/>
      <c r="AHI188" s="78"/>
      <c r="AHJ188" s="78"/>
      <c r="AHK188" s="78"/>
      <c r="AHL188" s="78"/>
      <c r="AHM188" s="78"/>
      <c r="AHN188" s="78"/>
      <c r="AHO188" s="78"/>
      <c r="AHP188" s="78"/>
      <c r="AHQ188" s="78"/>
      <c r="AHR188" s="78"/>
      <c r="AHS188" s="78"/>
      <c r="AHT188" s="78"/>
      <c r="AHU188" s="78"/>
      <c r="AHV188" s="78"/>
      <c r="AHW188" s="78"/>
      <c r="AHX188" s="78"/>
      <c r="AHY188" s="78"/>
      <c r="AHZ188" s="78"/>
      <c r="AIA188" s="78"/>
      <c r="AIB188" s="78"/>
      <c r="AIC188" s="78"/>
      <c r="AID188" s="78"/>
      <c r="AIE188" s="78"/>
      <c r="AIF188" s="78"/>
      <c r="AIG188" s="78"/>
      <c r="AIH188" s="78"/>
      <c r="AII188" s="78"/>
      <c r="AIJ188" s="78"/>
      <c r="AIK188" s="78"/>
      <c r="AIL188" s="78"/>
      <c r="AIM188" s="78"/>
      <c r="AIN188" s="78"/>
      <c r="AIO188" s="78"/>
      <c r="AIP188" s="78"/>
      <c r="AIQ188" s="78"/>
      <c r="AIR188" s="78"/>
      <c r="AIS188" s="78"/>
      <c r="AIT188" s="78"/>
      <c r="AIU188" s="78"/>
      <c r="AIV188" s="78"/>
      <c r="AIW188" s="78"/>
      <c r="AIX188" s="78"/>
      <c r="AIY188" s="78"/>
      <c r="AIZ188" s="78"/>
      <c r="AJA188" s="78"/>
      <c r="AJB188" s="78"/>
      <c r="AJC188" s="78"/>
      <c r="AJD188" s="78"/>
      <c r="AJE188" s="78"/>
      <c r="AJF188" s="78"/>
      <c r="AJG188" s="78"/>
      <c r="AJH188" s="78"/>
      <c r="AJI188" s="78"/>
      <c r="AJJ188" s="78"/>
      <c r="AJK188" s="78"/>
      <c r="AJL188" s="78"/>
      <c r="AJM188" s="78"/>
      <c r="AJN188" s="78"/>
      <c r="AJO188" s="78"/>
      <c r="AJP188" s="78"/>
      <c r="AJQ188" s="78"/>
      <c r="AJR188" s="78"/>
      <c r="AJS188" s="78"/>
      <c r="AJT188" s="78"/>
      <c r="AJU188" s="78"/>
      <c r="AJV188" s="78"/>
      <c r="AJW188" s="78"/>
      <c r="AJX188" s="78"/>
      <c r="AJY188" s="78"/>
      <c r="AJZ188" s="78"/>
      <c r="AKA188" s="78"/>
      <c r="AKB188" s="78"/>
      <c r="AKC188" s="78"/>
      <c r="AKD188" s="78"/>
      <c r="AKE188" s="78"/>
      <c r="AKF188" s="78"/>
      <c r="AKG188" s="78"/>
      <c r="AKH188" s="78"/>
      <c r="AKI188" s="78"/>
      <c r="AKJ188" s="78"/>
      <c r="AKK188" s="78"/>
      <c r="AKL188" s="78"/>
      <c r="AKM188" s="78"/>
      <c r="AKN188" s="78"/>
      <c r="AKO188" s="78"/>
      <c r="AKP188" s="78"/>
      <c r="AKQ188" s="78"/>
      <c r="AKR188" s="78"/>
      <c r="AKS188" s="78"/>
      <c r="AKT188" s="78"/>
      <c r="AKU188" s="78"/>
      <c r="AKV188" s="78"/>
      <c r="AKW188" s="78"/>
      <c r="AKX188" s="78"/>
      <c r="AKY188" s="78"/>
      <c r="AKZ188" s="78"/>
      <c r="ALA188" s="78"/>
      <c r="ALB188" s="78"/>
      <c r="ALC188" s="78"/>
      <c r="ALD188" s="78"/>
      <c r="ALE188" s="78"/>
      <c r="ALF188" s="78"/>
      <c r="ALG188" s="78"/>
      <c r="ALH188" s="78"/>
      <c r="ALI188" s="78"/>
      <c r="ALJ188" s="78"/>
      <c r="ALK188" s="78"/>
      <c r="ALL188" s="78"/>
      <c r="ALM188" s="78"/>
      <c r="ALN188" s="78"/>
      <c r="ALO188" s="78"/>
      <c r="ALP188" s="78"/>
      <c r="ALQ188" s="78"/>
      <c r="ALR188" s="78"/>
      <c r="ALS188" s="78"/>
      <c r="ALT188" s="78"/>
      <c r="ALU188" s="78"/>
      <c r="ALV188" s="78"/>
      <c r="ALW188" s="78"/>
      <c r="ALX188" s="78"/>
      <c r="ALY188" s="78"/>
      <c r="ALZ188" s="78"/>
      <c r="AMA188" s="78"/>
      <c r="AMB188" s="78"/>
      <c r="AMC188" s="78"/>
      <c r="AMD188" s="78"/>
      <c r="AME188" s="78"/>
      <c r="AMF188" s="78"/>
      <c r="AMG188" s="78"/>
      <c r="AMH188" s="78"/>
      <c r="AMI188" s="78"/>
      <c r="AMJ188" s="78"/>
      <c r="AMK188" s="78"/>
    </row>
    <row r="189" spans="1:1025" s="79" customFormat="1" ht="42.75" customHeight="1">
      <c r="A189" s="72">
        <v>157</v>
      </c>
      <c r="B189" s="72">
        <v>48</v>
      </c>
      <c r="C189" s="62" t="s">
        <v>961</v>
      </c>
      <c r="D189" s="210" t="s">
        <v>962</v>
      </c>
      <c r="E189" s="62" t="s">
        <v>963</v>
      </c>
      <c r="F189" s="62"/>
      <c r="G189" s="62" t="s">
        <v>731</v>
      </c>
      <c r="H189" s="96">
        <v>105</v>
      </c>
      <c r="I189" s="96">
        <v>35</v>
      </c>
      <c r="J189" s="212"/>
      <c r="K189" s="96"/>
      <c r="L189" s="132"/>
      <c r="M189" s="97"/>
      <c r="N189" s="62" t="s">
        <v>981</v>
      </c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78"/>
      <c r="EW189" s="78"/>
      <c r="EX189" s="78"/>
      <c r="EY189" s="78"/>
      <c r="EZ189" s="78"/>
      <c r="FA189" s="78"/>
      <c r="FB189" s="78"/>
      <c r="FC189" s="78"/>
      <c r="FD189" s="78"/>
      <c r="FE189" s="78"/>
      <c r="FF189" s="78"/>
      <c r="FG189" s="78"/>
      <c r="FH189" s="78"/>
      <c r="FI189" s="78"/>
      <c r="FJ189" s="78"/>
      <c r="FK189" s="78"/>
      <c r="FL189" s="78"/>
      <c r="FM189" s="78"/>
      <c r="FN189" s="78"/>
      <c r="FO189" s="78"/>
      <c r="FP189" s="78"/>
      <c r="FQ189" s="78"/>
      <c r="FR189" s="78"/>
      <c r="FS189" s="78"/>
      <c r="FT189" s="78"/>
      <c r="FU189" s="78"/>
      <c r="FV189" s="78"/>
      <c r="FW189" s="78"/>
      <c r="FX189" s="78"/>
      <c r="FY189" s="78"/>
      <c r="FZ189" s="78"/>
      <c r="GA189" s="78"/>
      <c r="GB189" s="78"/>
      <c r="GC189" s="78"/>
      <c r="GD189" s="78"/>
      <c r="GE189" s="78"/>
      <c r="GF189" s="78"/>
      <c r="GG189" s="78"/>
      <c r="GH189" s="78"/>
      <c r="GI189" s="78"/>
      <c r="GJ189" s="78"/>
      <c r="GK189" s="78"/>
      <c r="GL189" s="78"/>
      <c r="GM189" s="78"/>
      <c r="GN189" s="78"/>
      <c r="GO189" s="78"/>
      <c r="GP189" s="78"/>
      <c r="GQ189" s="78"/>
      <c r="GR189" s="78"/>
      <c r="GS189" s="78"/>
      <c r="GT189" s="78"/>
      <c r="GU189" s="78"/>
      <c r="GV189" s="78"/>
      <c r="GW189" s="78"/>
      <c r="GX189" s="78"/>
      <c r="GY189" s="78"/>
      <c r="GZ189" s="78"/>
      <c r="HA189" s="78"/>
      <c r="HB189" s="78"/>
      <c r="HC189" s="78"/>
      <c r="HD189" s="78"/>
      <c r="HE189" s="78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78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78"/>
      <c r="IK189" s="78"/>
      <c r="IL189" s="78"/>
      <c r="IM189" s="78"/>
      <c r="IN189" s="78"/>
      <c r="IO189" s="78"/>
      <c r="IP189" s="78"/>
      <c r="IQ189" s="78"/>
      <c r="IR189" s="78"/>
      <c r="IS189" s="78"/>
      <c r="IT189" s="78"/>
      <c r="IU189" s="78"/>
      <c r="IV189" s="78"/>
      <c r="IW189" s="78"/>
      <c r="IX189" s="78"/>
      <c r="IY189" s="78"/>
      <c r="IZ189" s="78"/>
      <c r="JA189" s="78"/>
      <c r="JB189" s="78"/>
      <c r="JC189" s="78"/>
      <c r="JD189" s="78"/>
      <c r="JE189" s="78"/>
      <c r="JF189" s="78"/>
      <c r="JG189" s="78"/>
      <c r="JH189" s="78"/>
      <c r="JI189" s="78"/>
      <c r="JJ189" s="78"/>
      <c r="JK189" s="78"/>
      <c r="JL189" s="78"/>
      <c r="JM189" s="78"/>
      <c r="JN189" s="78"/>
      <c r="JO189" s="78"/>
      <c r="JP189" s="78"/>
      <c r="JQ189" s="78"/>
      <c r="JR189" s="78"/>
      <c r="JS189" s="78"/>
      <c r="JT189" s="78"/>
      <c r="JU189" s="78"/>
      <c r="JV189" s="78"/>
      <c r="JW189" s="78"/>
      <c r="JX189" s="78"/>
      <c r="JY189" s="78"/>
      <c r="JZ189" s="78"/>
      <c r="KA189" s="78"/>
      <c r="KB189" s="78"/>
      <c r="KC189" s="78"/>
      <c r="KD189" s="78"/>
      <c r="KE189" s="78"/>
      <c r="KF189" s="78"/>
      <c r="KG189" s="78"/>
      <c r="KH189" s="78"/>
      <c r="KI189" s="78"/>
      <c r="KJ189" s="78"/>
      <c r="KK189" s="78"/>
      <c r="KL189" s="78"/>
      <c r="KM189" s="78"/>
      <c r="KN189" s="78"/>
      <c r="KO189" s="78"/>
      <c r="KP189" s="78"/>
      <c r="KQ189" s="78"/>
      <c r="KR189" s="78"/>
      <c r="KS189" s="78"/>
      <c r="KT189" s="78"/>
      <c r="KU189" s="78"/>
      <c r="KV189" s="78"/>
      <c r="KW189" s="78"/>
      <c r="KX189" s="78"/>
      <c r="KY189" s="78"/>
      <c r="KZ189" s="78"/>
      <c r="LA189" s="78"/>
      <c r="LB189" s="78"/>
      <c r="LC189" s="78"/>
      <c r="LD189" s="78"/>
      <c r="LE189" s="78"/>
      <c r="LF189" s="78"/>
      <c r="LG189" s="78"/>
      <c r="LH189" s="78"/>
      <c r="LI189" s="78"/>
      <c r="LJ189" s="78"/>
      <c r="LK189" s="78"/>
      <c r="LL189" s="78"/>
      <c r="LM189" s="78"/>
      <c r="LN189" s="78"/>
      <c r="LO189" s="78"/>
      <c r="LP189" s="78"/>
      <c r="LQ189" s="78"/>
      <c r="LR189" s="78"/>
      <c r="LS189" s="78"/>
      <c r="LT189" s="78"/>
      <c r="LU189" s="78"/>
      <c r="LV189" s="78"/>
      <c r="LW189" s="78"/>
      <c r="LX189" s="78"/>
      <c r="LY189" s="78"/>
      <c r="LZ189" s="78"/>
      <c r="MA189" s="78"/>
      <c r="MB189" s="78"/>
      <c r="MC189" s="78"/>
      <c r="MD189" s="78"/>
      <c r="ME189" s="78"/>
      <c r="MF189" s="78"/>
      <c r="MG189" s="78"/>
      <c r="MH189" s="78"/>
      <c r="MI189" s="78"/>
      <c r="MJ189" s="78"/>
      <c r="MK189" s="78"/>
      <c r="ML189" s="78"/>
      <c r="MM189" s="78"/>
      <c r="MN189" s="78"/>
      <c r="MO189" s="78"/>
      <c r="MP189" s="78"/>
      <c r="MQ189" s="78"/>
      <c r="MR189" s="78"/>
      <c r="MS189" s="78"/>
      <c r="MT189" s="78"/>
      <c r="MU189" s="78"/>
      <c r="MV189" s="78"/>
      <c r="MW189" s="78"/>
      <c r="MX189" s="78"/>
      <c r="MY189" s="78"/>
      <c r="MZ189" s="78"/>
      <c r="NA189" s="78"/>
      <c r="NB189" s="78"/>
      <c r="NC189" s="78"/>
      <c r="ND189" s="78"/>
      <c r="NE189" s="78"/>
      <c r="NF189" s="78"/>
      <c r="NG189" s="78"/>
      <c r="NH189" s="78"/>
      <c r="NI189" s="78"/>
      <c r="NJ189" s="78"/>
      <c r="NK189" s="78"/>
      <c r="NL189" s="78"/>
      <c r="NM189" s="78"/>
      <c r="NN189" s="78"/>
      <c r="NO189" s="78"/>
      <c r="NP189" s="78"/>
      <c r="NQ189" s="78"/>
      <c r="NR189" s="78"/>
      <c r="NS189" s="78"/>
      <c r="NT189" s="78"/>
      <c r="NU189" s="78"/>
      <c r="NV189" s="78"/>
      <c r="NW189" s="78"/>
      <c r="NX189" s="78"/>
      <c r="NY189" s="78"/>
      <c r="NZ189" s="78"/>
      <c r="OA189" s="78"/>
      <c r="OB189" s="78"/>
      <c r="OC189" s="78"/>
      <c r="OD189" s="78"/>
      <c r="OE189" s="78"/>
      <c r="OF189" s="78"/>
      <c r="OG189" s="78"/>
      <c r="OH189" s="78"/>
      <c r="OI189" s="78"/>
      <c r="OJ189" s="78"/>
      <c r="OK189" s="78"/>
      <c r="OL189" s="78"/>
      <c r="OM189" s="78"/>
      <c r="ON189" s="78"/>
      <c r="OO189" s="78"/>
      <c r="OP189" s="78"/>
      <c r="OQ189" s="78"/>
      <c r="OR189" s="78"/>
      <c r="OS189" s="78"/>
      <c r="OT189" s="78"/>
      <c r="OU189" s="78"/>
      <c r="OV189" s="78"/>
      <c r="OW189" s="78"/>
      <c r="OX189" s="78"/>
      <c r="OY189" s="78"/>
      <c r="OZ189" s="78"/>
      <c r="PA189" s="78"/>
      <c r="PB189" s="78"/>
      <c r="PC189" s="78"/>
      <c r="PD189" s="78"/>
      <c r="PE189" s="78"/>
      <c r="PF189" s="78"/>
      <c r="PG189" s="78"/>
      <c r="PH189" s="78"/>
      <c r="PI189" s="78"/>
      <c r="PJ189" s="78"/>
      <c r="PK189" s="78"/>
      <c r="PL189" s="78"/>
      <c r="PM189" s="78"/>
      <c r="PN189" s="78"/>
      <c r="PO189" s="78"/>
      <c r="PP189" s="78"/>
      <c r="PQ189" s="78"/>
      <c r="PR189" s="78"/>
      <c r="PS189" s="78"/>
      <c r="PT189" s="78"/>
      <c r="PU189" s="78"/>
      <c r="PV189" s="78"/>
      <c r="PW189" s="78"/>
      <c r="PX189" s="78"/>
      <c r="PY189" s="78"/>
      <c r="PZ189" s="78"/>
      <c r="QA189" s="78"/>
      <c r="QB189" s="78"/>
      <c r="QC189" s="78"/>
      <c r="QD189" s="78"/>
      <c r="QE189" s="78"/>
      <c r="QF189" s="78"/>
      <c r="QG189" s="78"/>
      <c r="QH189" s="78"/>
      <c r="QI189" s="78"/>
      <c r="QJ189" s="78"/>
      <c r="QK189" s="78"/>
      <c r="QL189" s="78"/>
      <c r="QM189" s="78"/>
      <c r="QN189" s="78"/>
      <c r="QO189" s="78"/>
      <c r="QP189" s="78"/>
      <c r="QQ189" s="78"/>
      <c r="QR189" s="78"/>
      <c r="QS189" s="78"/>
      <c r="QT189" s="78"/>
      <c r="QU189" s="78"/>
      <c r="QV189" s="78"/>
      <c r="QW189" s="78"/>
      <c r="QX189" s="78"/>
      <c r="QY189" s="78"/>
      <c r="QZ189" s="78"/>
      <c r="RA189" s="78"/>
      <c r="RB189" s="78"/>
      <c r="RC189" s="78"/>
      <c r="RD189" s="78"/>
      <c r="RE189" s="78"/>
      <c r="RF189" s="78"/>
      <c r="RG189" s="78"/>
      <c r="RH189" s="78"/>
      <c r="RI189" s="78"/>
      <c r="RJ189" s="78"/>
      <c r="RK189" s="78"/>
      <c r="RL189" s="78"/>
      <c r="RM189" s="78"/>
      <c r="RN189" s="78"/>
      <c r="RO189" s="78"/>
      <c r="RP189" s="78"/>
      <c r="RQ189" s="78"/>
      <c r="RR189" s="78"/>
      <c r="RS189" s="78"/>
      <c r="RT189" s="78"/>
      <c r="RU189" s="78"/>
      <c r="RV189" s="78"/>
      <c r="RW189" s="78"/>
      <c r="RX189" s="78"/>
      <c r="RY189" s="78"/>
      <c r="RZ189" s="78"/>
      <c r="SA189" s="78"/>
      <c r="SB189" s="78"/>
      <c r="SC189" s="78"/>
      <c r="SD189" s="78"/>
      <c r="SE189" s="78"/>
      <c r="SF189" s="78"/>
      <c r="SG189" s="78"/>
      <c r="SH189" s="78"/>
      <c r="SI189" s="78"/>
      <c r="SJ189" s="78"/>
      <c r="SK189" s="78"/>
      <c r="SL189" s="78"/>
      <c r="SM189" s="78"/>
      <c r="SN189" s="78"/>
      <c r="SO189" s="78"/>
      <c r="SP189" s="78"/>
      <c r="SQ189" s="78"/>
      <c r="SR189" s="78"/>
      <c r="SS189" s="78"/>
      <c r="ST189" s="78"/>
      <c r="SU189" s="78"/>
      <c r="SV189" s="78"/>
      <c r="SW189" s="78"/>
      <c r="SX189" s="78"/>
      <c r="SY189" s="78"/>
      <c r="SZ189" s="78"/>
      <c r="TA189" s="78"/>
      <c r="TB189" s="78"/>
      <c r="TC189" s="78"/>
      <c r="TD189" s="78"/>
      <c r="TE189" s="78"/>
      <c r="TF189" s="78"/>
      <c r="TG189" s="78"/>
      <c r="TH189" s="78"/>
      <c r="TI189" s="78"/>
      <c r="TJ189" s="78"/>
      <c r="TK189" s="78"/>
      <c r="TL189" s="78"/>
      <c r="TM189" s="78"/>
      <c r="TN189" s="78"/>
      <c r="TO189" s="78"/>
      <c r="TP189" s="78"/>
      <c r="TQ189" s="78"/>
      <c r="TR189" s="78"/>
      <c r="TS189" s="78"/>
      <c r="TT189" s="78"/>
      <c r="TU189" s="78"/>
      <c r="TV189" s="78"/>
      <c r="TW189" s="78"/>
      <c r="TX189" s="78"/>
      <c r="TY189" s="78"/>
      <c r="TZ189" s="78"/>
      <c r="UA189" s="78"/>
      <c r="UB189" s="78"/>
      <c r="UC189" s="78"/>
      <c r="UD189" s="78"/>
      <c r="UE189" s="78"/>
      <c r="UF189" s="78"/>
      <c r="UG189" s="78"/>
      <c r="UH189" s="78"/>
      <c r="UI189" s="78"/>
      <c r="UJ189" s="78"/>
      <c r="UK189" s="78"/>
      <c r="UL189" s="78"/>
      <c r="UM189" s="78"/>
      <c r="UN189" s="78"/>
      <c r="UO189" s="78"/>
      <c r="UP189" s="78"/>
      <c r="UQ189" s="78"/>
      <c r="UR189" s="78"/>
      <c r="US189" s="78"/>
      <c r="UT189" s="78"/>
      <c r="UU189" s="78"/>
      <c r="UV189" s="78"/>
      <c r="UW189" s="78"/>
      <c r="UX189" s="78"/>
      <c r="UY189" s="78"/>
      <c r="UZ189" s="78"/>
      <c r="VA189" s="78"/>
      <c r="VB189" s="78"/>
      <c r="VC189" s="78"/>
      <c r="VD189" s="78"/>
      <c r="VE189" s="78"/>
      <c r="VF189" s="78"/>
      <c r="VG189" s="78"/>
      <c r="VH189" s="78"/>
      <c r="VI189" s="78"/>
      <c r="VJ189" s="78"/>
      <c r="VK189" s="78"/>
      <c r="VL189" s="78"/>
      <c r="VM189" s="78"/>
      <c r="VN189" s="78"/>
      <c r="VO189" s="78"/>
      <c r="VP189" s="78"/>
      <c r="VQ189" s="78"/>
      <c r="VR189" s="78"/>
      <c r="VS189" s="78"/>
      <c r="VT189" s="78"/>
      <c r="VU189" s="78"/>
      <c r="VV189" s="78"/>
      <c r="VW189" s="78"/>
      <c r="VX189" s="78"/>
      <c r="VY189" s="78"/>
      <c r="VZ189" s="78"/>
      <c r="WA189" s="78"/>
      <c r="WB189" s="78"/>
      <c r="WC189" s="78"/>
      <c r="WD189" s="78"/>
      <c r="WE189" s="78"/>
      <c r="WF189" s="78"/>
      <c r="WG189" s="78"/>
      <c r="WH189" s="78"/>
      <c r="WI189" s="78"/>
      <c r="WJ189" s="78"/>
      <c r="WK189" s="78"/>
      <c r="WL189" s="78"/>
      <c r="WM189" s="78"/>
      <c r="WN189" s="78"/>
      <c r="WO189" s="78"/>
      <c r="WP189" s="78"/>
      <c r="WQ189" s="78"/>
      <c r="WR189" s="78"/>
      <c r="WS189" s="78"/>
      <c r="WT189" s="78"/>
      <c r="WU189" s="78"/>
      <c r="WV189" s="78"/>
      <c r="WW189" s="78"/>
      <c r="WX189" s="78"/>
      <c r="WY189" s="78"/>
      <c r="WZ189" s="78"/>
      <c r="XA189" s="78"/>
      <c r="XB189" s="78"/>
      <c r="XC189" s="78"/>
      <c r="XD189" s="78"/>
      <c r="XE189" s="78"/>
      <c r="XF189" s="78"/>
      <c r="XG189" s="78"/>
      <c r="XH189" s="78"/>
      <c r="XI189" s="78"/>
      <c r="XJ189" s="78"/>
      <c r="XK189" s="78"/>
      <c r="XL189" s="78"/>
      <c r="XM189" s="78"/>
      <c r="XN189" s="78"/>
      <c r="XO189" s="78"/>
      <c r="XP189" s="78"/>
      <c r="XQ189" s="78"/>
      <c r="XR189" s="78"/>
      <c r="XS189" s="78"/>
      <c r="XT189" s="78"/>
      <c r="XU189" s="78"/>
      <c r="XV189" s="78"/>
      <c r="XW189" s="78"/>
      <c r="XX189" s="78"/>
      <c r="XY189" s="78"/>
      <c r="XZ189" s="78"/>
      <c r="YA189" s="78"/>
      <c r="YB189" s="78"/>
      <c r="YC189" s="78"/>
      <c r="YD189" s="78"/>
      <c r="YE189" s="78"/>
      <c r="YF189" s="78"/>
      <c r="YG189" s="78"/>
      <c r="YH189" s="78"/>
      <c r="YI189" s="78"/>
      <c r="YJ189" s="78"/>
      <c r="YK189" s="78"/>
      <c r="YL189" s="78"/>
      <c r="YM189" s="78"/>
      <c r="YN189" s="78"/>
      <c r="YO189" s="78"/>
      <c r="YP189" s="78"/>
      <c r="YQ189" s="78"/>
      <c r="YR189" s="78"/>
      <c r="YS189" s="78"/>
      <c r="YT189" s="78"/>
      <c r="YU189" s="78"/>
      <c r="YV189" s="78"/>
      <c r="YW189" s="78"/>
      <c r="YX189" s="78"/>
      <c r="YY189" s="78"/>
      <c r="YZ189" s="78"/>
      <c r="ZA189" s="78"/>
      <c r="ZB189" s="78"/>
      <c r="ZC189" s="78"/>
      <c r="ZD189" s="78"/>
      <c r="ZE189" s="78"/>
      <c r="ZF189" s="78"/>
      <c r="ZG189" s="78"/>
      <c r="ZH189" s="78"/>
      <c r="ZI189" s="78"/>
      <c r="ZJ189" s="78"/>
      <c r="ZK189" s="78"/>
      <c r="ZL189" s="78"/>
      <c r="ZM189" s="78"/>
      <c r="ZN189" s="78"/>
      <c r="ZO189" s="78"/>
      <c r="ZP189" s="78"/>
      <c r="ZQ189" s="78"/>
      <c r="ZR189" s="78"/>
      <c r="ZS189" s="78"/>
      <c r="ZT189" s="78"/>
      <c r="ZU189" s="78"/>
      <c r="ZV189" s="78"/>
      <c r="ZW189" s="78"/>
      <c r="ZX189" s="78"/>
      <c r="ZY189" s="78"/>
      <c r="ZZ189" s="78"/>
      <c r="AAA189" s="78"/>
      <c r="AAB189" s="78"/>
      <c r="AAC189" s="78"/>
      <c r="AAD189" s="78"/>
      <c r="AAE189" s="78"/>
      <c r="AAF189" s="78"/>
      <c r="AAG189" s="78"/>
      <c r="AAH189" s="78"/>
      <c r="AAI189" s="78"/>
      <c r="AAJ189" s="78"/>
      <c r="AAK189" s="78"/>
      <c r="AAL189" s="78"/>
      <c r="AAM189" s="78"/>
      <c r="AAN189" s="78"/>
      <c r="AAO189" s="78"/>
      <c r="AAP189" s="78"/>
      <c r="AAQ189" s="78"/>
      <c r="AAR189" s="78"/>
      <c r="AAS189" s="78"/>
      <c r="AAT189" s="78"/>
      <c r="AAU189" s="78"/>
      <c r="AAV189" s="78"/>
      <c r="AAW189" s="78"/>
      <c r="AAX189" s="78"/>
      <c r="AAY189" s="78"/>
      <c r="AAZ189" s="78"/>
      <c r="ABA189" s="78"/>
      <c r="ABB189" s="78"/>
      <c r="ABC189" s="78"/>
      <c r="ABD189" s="78"/>
      <c r="ABE189" s="78"/>
      <c r="ABF189" s="78"/>
      <c r="ABG189" s="78"/>
      <c r="ABH189" s="78"/>
      <c r="ABI189" s="78"/>
      <c r="ABJ189" s="78"/>
      <c r="ABK189" s="78"/>
      <c r="ABL189" s="78"/>
      <c r="ABM189" s="78"/>
      <c r="ABN189" s="78"/>
      <c r="ABO189" s="78"/>
      <c r="ABP189" s="78"/>
      <c r="ABQ189" s="78"/>
      <c r="ABR189" s="78"/>
      <c r="ABS189" s="78"/>
      <c r="ABT189" s="78"/>
      <c r="ABU189" s="78"/>
      <c r="ABV189" s="78"/>
      <c r="ABW189" s="78"/>
      <c r="ABX189" s="78"/>
      <c r="ABY189" s="78"/>
      <c r="ABZ189" s="78"/>
      <c r="ACA189" s="78"/>
      <c r="ACB189" s="78"/>
      <c r="ACC189" s="78"/>
      <c r="ACD189" s="78"/>
      <c r="ACE189" s="78"/>
      <c r="ACF189" s="78"/>
      <c r="ACG189" s="78"/>
      <c r="ACH189" s="78"/>
      <c r="ACI189" s="78"/>
      <c r="ACJ189" s="78"/>
      <c r="ACK189" s="78"/>
      <c r="ACL189" s="78"/>
      <c r="ACM189" s="78"/>
      <c r="ACN189" s="78"/>
      <c r="ACO189" s="78"/>
      <c r="ACP189" s="78"/>
      <c r="ACQ189" s="78"/>
      <c r="ACR189" s="78"/>
      <c r="ACS189" s="78"/>
      <c r="ACT189" s="78"/>
      <c r="ACU189" s="78"/>
      <c r="ACV189" s="78"/>
      <c r="ACW189" s="78"/>
      <c r="ACX189" s="78"/>
      <c r="ACY189" s="78"/>
      <c r="ACZ189" s="78"/>
      <c r="ADA189" s="78"/>
      <c r="ADB189" s="78"/>
      <c r="ADC189" s="78"/>
      <c r="ADD189" s="78"/>
      <c r="ADE189" s="78"/>
      <c r="ADF189" s="78"/>
      <c r="ADG189" s="78"/>
      <c r="ADH189" s="78"/>
      <c r="ADI189" s="78"/>
      <c r="ADJ189" s="78"/>
      <c r="ADK189" s="78"/>
      <c r="ADL189" s="78"/>
      <c r="ADM189" s="78"/>
      <c r="ADN189" s="78"/>
      <c r="ADO189" s="78"/>
      <c r="ADP189" s="78"/>
      <c r="ADQ189" s="78"/>
      <c r="ADR189" s="78"/>
      <c r="ADS189" s="78"/>
      <c r="ADT189" s="78"/>
      <c r="ADU189" s="78"/>
      <c r="ADV189" s="78"/>
      <c r="ADW189" s="78"/>
      <c r="ADX189" s="78"/>
      <c r="ADY189" s="78"/>
      <c r="ADZ189" s="78"/>
      <c r="AEA189" s="78"/>
      <c r="AEB189" s="78"/>
      <c r="AEC189" s="78"/>
      <c r="AED189" s="78"/>
      <c r="AEE189" s="78"/>
      <c r="AEF189" s="78"/>
      <c r="AEG189" s="78"/>
      <c r="AEH189" s="78"/>
      <c r="AEI189" s="78"/>
      <c r="AEJ189" s="78"/>
      <c r="AEK189" s="78"/>
      <c r="AEL189" s="78"/>
      <c r="AEM189" s="78"/>
      <c r="AEN189" s="78"/>
      <c r="AEO189" s="78"/>
      <c r="AEP189" s="78"/>
      <c r="AEQ189" s="78"/>
      <c r="AER189" s="78"/>
      <c r="AES189" s="78"/>
      <c r="AET189" s="78"/>
      <c r="AEU189" s="78"/>
      <c r="AEV189" s="78"/>
      <c r="AEW189" s="78"/>
      <c r="AEX189" s="78"/>
      <c r="AEY189" s="78"/>
      <c r="AEZ189" s="78"/>
      <c r="AFA189" s="78"/>
      <c r="AFB189" s="78"/>
      <c r="AFC189" s="78"/>
      <c r="AFD189" s="78"/>
      <c r="AFE189" s="78"/>
      <c r="AFF189" s="78"/>
      <c r="AFG189" s="78"/>
      <c r="AFH189" s="78"/>
      <c r="AFI189" s="78"/>
      <c r="AFJ189" s="78"/>
      <c r="AFK189" s="78"/>
      <c r="AFL189" s="78"/>
      <c r="AFM189" s="78"/>
      <c r="AFN189" s="78"/>
      <c r="AFO189" s="78"/>
      <c r="AFP189" s="78"/>
      <c r="AFQ189" s="78"/>
      <c r="AFR189" s="78"/>
      <c r="AFS189" s="78"/>
      <c r="AFT189" s="78"/>
      <c r="AFU189" s="78"/>
      <c r="AFV189" s="78"/>
      <c r="AFW189" s="78"/>
      <c r="AFX189" s="78"/>
      <c r="AFY189" s="78"/>
      <c r="AFZ189" s="78"/>
      <c r="AGA189" s="78"/>
      <c r="AGB189" s="78"/>
      <c r="AGC189" s="78"/>
      <c r="AGD189" s="78"/>
      <c r="AGE189" s="78"/>
      <c r="AGF189" s="78"/>
      <c r="AGG189" s="78"/>
      <c r="AGH189" s="78"/>
      <c r="AGI189" s="78"/>
      <c r="AGJ189" s="78"/>
      <c r="AGK189" s="78"/>
      <c r="AGL189" s="78"/>
      <c r="AGM189" s="78"/>
      <c r="AGN189" s="78"/>
      <c r="AGO189" s="78"/>
      <c r="AGP189" s="78"/>
      <c r="AGQ189" s="78"/>
      <c r="AGR189" s="78"/>
      <c r="AGS189" s="78"/>
      <c r="AGT189" s="78"/>
      <c r="AGU189" s="78"/>
      <c r="AGV189" s="78"/>
      <c r="AGW189" s="78"/>
      <c r="AGX189" s="78"/>
      <c r="AGY189" s="78"/>
      <c r="AGZ189" s="78"/>
      <c r="AHA189" s="78"/>
      <c r="AHB189" s="78"/>
      <c r="AHC189" s="78"/>
      <c r="AHD189" s="78"/>
      <c r="AHE189" s="78"/>
      <c r="AHF189" s="78"/>
      <c r="AHG189" s="78"/>
      <c r="AHH189" s="78"/>
      <c r="AHI189" s="78"/>
      <c r="AHJ189" s="78"/>
      <c r="AHK189" s="78"/>
      <c r="AHL189" s="78"/>
      <c r="AHM189" s="78"/>
      <c r="AHN189" s="78"/>
      <c r="AHO189" s="78"/>
      <c r="AHP189" s="78"/>
      <c r="AHQ189" s="78"/>
      <c r="AHR189" s="78"/>
      <c r="AHS189" s="78"/>
      <c r="AHT189" s="78"/>
      <c r="AHU189" s="78"/>
      <c r="AHV189" s="78"/>
      <c r="AHW189" s="78"/>
      <c r="AHX189" s="78"/>
      <c r="AHY189" s="78"/>
      <c r="AHZ189" s="78"/>
      <c r="AIA189" s="78"/>
      <c r="AIB189" s="78"/>
      <c r="AIC189" s="78"/>
      <c r="AID189" s="78"/>
      <c r="AIE189" s="78"/>
      <c r="AIF189" s="78"/>
      <c r="AIG189" s="78"/>
      <c r="AIH189" s="78"/>
      <c r="AII189" s="78"/>
      <c r="AIJ189" s="78"/>
      <c r="AIK189" s="78"/>
      <c r="AIL189" s="78"/>
      <c r="AIM189" s="78"/>
      <c r="AIN189" s="78"/>
      <c r="AIO189" s="78"/>
      <c r="AIP189" s="78"/>
      <c r="AIQ189" s="78"/>
      <c r="AIR189" s="78"/>
      <c r="AIS189" s="78"/>
      <c r="AIT189" s="78"/>
      <c r="AIU189" s="78"/>
      <c r="AIV189" s="78"/>
      <c r="AIW189" s="78"/>
      <c r="AIX189" s="78"/>
      <c r="AIY189" s="78"/>
      <c r="AIZ189" s="78"/>
      <c r="AJA189" s="78"/>
      <c r="AJB189" s="78"/>
      <c r="AJC189" s="78"/>
      <c r="AJD189" s="78"/>
      <c r="AJE189" s="78"/>
      <c r="AJF189" s="78"/>
      <c r="AJG189" s="78"/>
      <c r="AJH189" s="78"/>
      <c r="AJI189" s="78"/>
      <c r="AJJ189" s="78"/>
      <c r="AJK189" s="78"/>
      <c r="AJL189" s="78"/>
      <c r="AJM189" s="78"/>
      <c r="AJN189" s="78"/>
      <c r="AJO189" s="78"/>
      <c r="AJP189" s="78"/>
      <c r="AJQ189" s="78"/>
      <c r="AJR189" s="78"/>
      <c r="AJS189" s="78"/>
      <c r="AJT189" s="78"/>
      <c r="AJU189" s="78"/>
      <c r="AJV189" s="78"/>
      <c r="AJW189" s="78"/>
      <c r="AJX189" s="78"/>
      <c r="AJY189" s="78"/>
      <c r="AJZ189" s="78"/>
      <c r="AKA189" s="78"/>
      <c r="AKB189" s="78"/>
      <c r="AKC189" s="78"/>
      <c r="AKD189" s="78"/>
      <c r="AKE189" s="78"/>
      <c r="AKF189" s="78"/>
      <c r="AKG189" s="78"/>
      <c r="AKH189" s="78"/>
      <c r="AKI189" s="78"/>
      <c r="AKJ189" s="78"/>
      <c r="AKK189" s="78"/>
      <c r="AKL189" s="78"/>
      <c r="AKM189" s="78"/>
      <c r="AKN189" s="78"/>
      <c r="AKO189" s="78"/>
      <c r="AKP189" s="78"/>
      <c r="AKQ189" s="78"/>
      <c r="AKR189" s="78"/>
      <c r="AKS189" s="78"/>
      <c r="AKT189" s="78"/>
      <c r="AKU189" s="78"/>
      <c r="AKV189" s="78"/>
      <c r="AKW189" s="78"/>
      <c r="AKX189" s="78"/>
      <c r="AKY189" s="78"/>
      <c r="AKZ189" s="78"/>
      <c r="ALA189" s="78"/>
      <c r="ALB189" s="78"/>
      <c r="ALC189" s="78"/>
      <c r="ALD189" s="78"/>
      <c r="ALE189" s="78"/>
      <c r="ALF189" s="78"/>
      <c r="ALG189" s="78"/>
      <c r="ALH189" s="78"/>
      <c r="ALI189" s="78"/>
      <c r="ALJ189" s="78"/>
      <c r="ALK189" s="78"/>
      <c r="ALL189" s="78"/>
      <c r="ALM189" s="78"/>
      <c r="ALN189" s="78"/>
      <c r="ALO189" s="78"/>
      <c r="ALP189" s="78"/>
      <c r="ALQ189" s="78"/>
      <c r="ALR189" s="78"/>
      <c r="ALS189" s="78"/>
      <c r="ALT189" s="78"/>
      <c r="ALU189" s="78"/>
      <c r="ALV189" s="78"/>
      <c r="ALW189" s="78"/>
      <c r="ALX189" s="78"/>
      <c r="ALY189" s="78"/>
      <c r="ALZ189" s="78"/>
      <c r="AMA189" s="78"/>
      <c r="AMB189" s="78"/>
      <c r="AMC189" s="78"/>
      <c r="AMD189" s="78"/>
      <c r="AME189" s="78"/>
      <c r="AMF189" s="78"/>
      <c r="AMG189" s="78"/>
      <c r="AMH189" s="78"/>
      <c r="AMI189" s="78"/>
      <c r="AMJ189" s="78"/>
      <c r="AMK189" s="78"/>
    </row>
    <row r="190" spans="1:1025" s="79" customFormat="1" ht="42.75" customHeight="1">
      <c r="A190" s="72">
        <v>158</v>
      </c>
      <c r="B190" s="72">
        <v>49</v>
      </c>
      <c r="C190" s="62" t="s">
        <v>964</v>
      </c>
      <c r="D190" s="62" t="s">
        <v>349</v>
      </c>
      <c r="E190" s="62" t="s">
        <v>965</v>
      </c>
      <c r="F190" s="62"/>
      <c r="G190" s="62" t="s">
        <v>966</v>
      </c>
      <c r="H190" s="96">
        <v>13</v>
      </c>
      <c r="I190" s="96">
        <v>13</v>
      </c>
      <c r="J190" s="212">
        <v>1</v>
      </c>
      <c r="K190" s="96"/>
      <c r="L190" s="132"/>
      <c r="M190" s="97"/>
      <c r="N190" s="62" t="s">
        <v>982</v>
      </c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  <c r="FO190" s="78"/>
      <c r="FP190" s="78"/>
      <c r="FQ190" s="78"/>
      <c r="FR190" s="78"/>
      <c r="FS190" s="78"/>
      <c r="FT190" s="78"/>
      <c r="FU190" s="78"/>
      <c r="FV190" s="78"/>
      <c r="FW190" s="78"/>
      <c r="FX190" s="78"/>
      <c r="FY190" s="78"/>
      <c r="FZ190" s="78"/>
      <c r="GA190" s="78"/>
      <c r="GB190" s="78"/>
      <c r="GC190" s="78"/>
      <c r="GD190" s="78"/>
      <c r="GE190" s="78"/>
      <c r="GF190" s="78"/>
      <c r="GG190" s="78"/>
      <c r="GH190" s="78"/>
      <c r="GI190" s="78"/>
      <c r="GJ190" s="78"/>
      <c r="GK190" s="78"/>
      <c r="GL190" s="78"/>
      <c r="GM190" s="78"/>
      <c r="GN190" s="78"/>
      <c r="GO190" s="78"/>
      <c r="GP190" s="78"/>
      <c r="GQ190" s="78"/>
      <c r="GR190" s="78"/>
      <c r="GS190" s="78"/>
      <c r="GT190" s="78"/>
      <c r="GU190" s="78"/>
      <c r="GV190" s="78"/>
      <c r="GW190" s="78"/>
      <c r="GX190" s="78"/>
      <c r="GY190" s="78"/>
      <c r="GZ190" s="78"/>
      <c r="HA190" s="78"/>
      <c r="HB190" s="78"/>
      <c r="HC190" s="78"/>
      <c r="HD190" s="78"/>
      <c r="HE190" s="78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78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78"/>
      <c r="IK190" s="78"/>
      <c r="IL190" s="78"/>
      <c r="IM190" s="78"/>
      <c r="IN190" s="78"/>
      <c r="IO190" s="78"/>
      <c r="IP190" s="78"/>
      <c r="IQ190" s="78"/>
      <c r="IR190" s="78"/>
      <c r="IS190" s="78"/>
      <c r="IT190" s="78"/>
      <c r="IU190" s="78"/>
      <c r="IV190" s="78"/>
      <c r="IW190" s="78"/>
      <c r="IX190" s="78"/>
      <c r="IY190" s="78"/>
      <c r="IZ190" s="78"/>
      <c r="JA190" s="78"/>
      <c r="JB190" s="78"/>
      <c r="JC190" s="78"/>
      <c r="JD190" s="78"/>
      <c r="JE190" s="78"/>
      <c r="JF190" s="78"/>
      <c r="JG190" s="78"/>
      <c r="JH190" s="78"/>
      <c r="JI190" s="78"/>
      <c r="JJ190" s="78"/>
      <c r="JK190" s="78"/>
      <c r="JL190" s="78"/>
      <c r="JM190" s="78"/>
      <c r="JN190" s="78"/>
      <c r="JO190" s="78"/>
      <c r="JP190" s="78"/>
      <c r="JQ190" s="78"/>
      <c r="JR190" s="78"/>
      <c r="JS190" s="78"/>
      <c r="JT190" s="78"/>
      <c r="JU190" s="78"/>
      <c r="JV190" s="78"/>
      <c r="JW190" s="78"/>
      <c r="JX190" s="78"/>
      <c r="JY190" s="78"/>
      <c r="JZ190" s="78"/>
      <c r="KA190" s="78"/>
      <c r="KB190" s="78"/>
      <c r="KC190" s="78"/>
      <c r="KD190" s="78"/>
      <c r="KE190" s="78"/>
      <c r="KF190" s="78"/>
      <c r="KG190" s="78"/>
      <c r="KH190" s="78"/>
      <c r="KI190" s="78"/>
      <c r="KJ190" s="78"/>
      <c r="KK190" s="78"/>
      <c r="KL190" s="78"/>
      <c r="KM190" s="78"/>
      <c r="KN190" s="78"/>
      <c r="KO190" s="78"/>
      <c r="KP190" s="78"/>
      <c r="KQ190" s="78"/>
      <c r="KR190" s="78"/>
      <c r="KS190" s="78"/>
      <c r="KT190" s="78"/>
      <c r="KU190" s="78"/>
      <c r="KV190" s="78"/>
      <c r="KW190" s="78"/>
      <c r="KX190" s="78"/>
      <c r="KY190" s="78"/>
      <c r="KZ190" s="78"/>
      <c r="LA190" s="78"/>
      <c r="LB190" s="78"/>
      <c r="LC190" s="78"/>
      <c r="LD190" s="78"/>
      <c r="LE190" s="78"/>
      <c r="LF190" s="78"/>
      <c r="LG190" s="78"/>
      <c r="LH190" s="78"/>
      <c r="LI190" s="78"/>
      <c r="LJ190" s="78"/>
      <c r="LK190" s="78"/>
      <c r="LL190" s="78"/>
      <c r="LM190" s="78"/>
      <c r="LN190" s="78"/>
      <c r="LO190" s="78"/>
      <c r="LP190" s="78"/>
      <c r="LQ190" s="78"/>
      <c r="LR190" s="78"/>
      <c r="LS190" s="78"/>
      <c r="LT190" s="78"/>
      <c r="LU190" s="78"/>
      <c r="LV190" s="78"/>
      <c r="LW190" s="78"/>
      <c r="LX190" s="78"/>
      <c r="LY190" s="78"/>
      <c r="LZ190" s="78"/>
      <c r="MA190" s="78"/>
      <c r="MB190" s="78"/>
      <c r="MC190" s="78"/>
      <c r="MD190" s="78"/>
      <c r="ME190" s="78"/>
      <c r="MF190" s="78"/>
      <c r="MG190" s="78"/>
      <c r="MH190" s="78"/>
      <c r="MI190" s="78"/>
      <c r="MJ190" s="78"/>
      <c r="MK190" s="78"/>
      <c r="ML190" s="78"/>
      <c r="MM190" s="78"/>
      <c r="MN190" s="78"/>
      <c r="MO190" s="78"/>
      <c r="MP190" s="78"/>
      <c r="MQ190" s="78"/>
      <c r="MR190" s="78"/>
      <c r="MS190" s="78"/>
      <c r="MT190" s="78"/>
      <c r="MU190" s="78"/>
      <c r="MV190" s="78"/>
      <c r="MW190" s="78"/>
      <c r="MX190" s="78"/>
      <c r="MY190" s="78"/>
      <c r="MZ190" s="78"/>
      <c r="NA190" s="78"/>
      <c r="NB190" s="78"/>
      <c r="NC190" s="78"/>
      <c r="ND190" s="78"/>
      <c r="NE190" s="78"/>
      <c r="NF190" s="78"/>
      <c r="NG190" s="78"/>
      <c r="NH190" s="78"/>
      <c r="NI190" s="78"/>
      <c r="NJ190" s="78"/>
      <c r="NK190" s="78"/>
      <c r="NL190" s="78"/>
      <c r="NM190" s="78"/>
      <c r="NN190" s="78"/>
      <c r="NO190" s="78"/>
      <c r="NP190" s="78"/>
      <c r="NQ190" s="78"/>
      <c r="NR190" s="78"/>
      <c r="NS190" s="78"/>
      <c r="NT190" s="78"/>
      <c r="NU190" s="78"/>
      <c r="NV190" s="78"/>
      <c r="NW190" s="78"/>
      <c r="NX190" s="78"/>
      <c r="NY190" s="78"/>
      <c r="NZ190" s="78"/>
      <c r="OA190" s="78"/>
      <c r="OB190" s="78"/>
      <c r="OC190" s="78"/>
      <c r="OD190" s="78"/>
      <c r="OE190" s="78"/>
      <c r="OF190" s="78"/>
      <c r="OG190" s="78"/>
      <c r="OH190" s="78"/>
      <c r="OI190" s="78"/>
      <c r="OJ190" s="78"/>
      <c r="OK190" s="78"/>
      <c r="OL190" s="78"/>
      <c r="OM190" s="78"/>
      <c r="ON190" s="78"/>
      <c r="OO190" s="78"/>
      <c r="OP190" s="78"/>
      <c r="OQ190" s="78"/>
      <c r="OR190" s="78"/>
      <c r="OS190" s="78"/>
      <c r="OT190" s="78"/>
      <c r="OU190" s="78"/>
      <c r="OV190" s="78"/>
      <c r="OW190" s="78"/>
      <c r="OX190" s="78"/>
      <c r="OY190" s="78"/>
      <c r="OZ190" s="78"/>
      <c r="PA190" s="78"/>
      <c r="PB190" s="78"/>
      <c r="PC190" s="78"/>
      <c r="PD190" s="78"/>
      <c r="PE190" s="78"/>
      <c r="PF190" s="78"/>
      <c r="PG190" s="78"/>
      <c r="PH190" s="78"/>
      <c r="PI190" s="78"/>
      <c r="PJ190" s="78"/>
      <c r="PK190" s="78"/>
      <c r="PL190" s="78"/>
      <c r="PM190" s="78"/>
      <c r="PN190" s="78"/>
      <c r="PO190" s="78"/>
      <c r="PP190" s="78"/>
      <c r="PQ190" s="78"/>
      <c r="PR190" s="78"/>
      <c r="PS190" s="78"/>
      <c r="PT190" s="78"/>
      <c r="PU190" s="78"/>
      <c r="PV190" s="78"/>
      <c r="PW190" s="78"/>
      <c r="PX190" s="78"/>
      <c r="PY190" s="78"/>
      <c r="PZ190" s="78"/>
      <c r="QA190" s="78"/>
      <c r="QB190" s="78"/>
      <c r="QC190" s="78"/>
      <c r="QD190" s="78"/>
      <c r="QE190" s="78"/>
      <c r="QF190" s="78"/>
      <c r="QG190" s="78"/>
      <c r="QH190" s="78"/>
      <c r="QI190" s="78"/>
      <c r="QJ190" s="78"/>
      <c r="QK190" s="78"/>
      <c r="QL190" s="78"/>
      <c r="QM190" s="78"/>
      <c r="QN190" s="78"/>
      <c r="QO190" s="78"/>
      <c r="QP190" s="78"/>
      <c r="QQ190" s="78"/>
      <c r="QR190" s="78"/>
      <c r="QS190" s="78"/>
      <c r="QT190" s="78"/>
      <c r="QU190" s="78"/>
      <c r="QV190" s="78"/>
      <c r="QW190" s="78"/>
      <c r="QX190" s="78"/>
      <c r="QY190" s="78"/>
      <c r="QZ190" s="78"/>
      <c r="RA190" s="78"/>
      <c r="RB190" s="78"/>
      <c r="RC190" s="78"/>
      <c r="RD190" s="78"/>
      <c r="RE190" s="78"/>
      <c r="RF190" s="78"/>
      <c r="RG190" s="78"/>
      <c r="RH190" s="78"/>
      <c r="RI190" s="78"/>
      <c r="RJ190" s="78"/>
      <c r="RK190" s="78"/>
      <c r="RL190" s="78"/>
      <c r="RM190" s="78"/>
      <c r="RN190" s="78"/>
      <c r="RO190" s="78"/>
      <c r="RP190" s="78"/>
      <c r="RQ190" s="78"/>
      <c r="RR190" s="78"/>
      <c r="RS190" s="78"/>
      <c r="RT190" s="78"/>
      <c r="RU190" s="78"/>
      <c r="RV190" s="78"/>
      <c r="RW190" s="78"/>
      <c r="RX190" s="78"/>
      <c r="RY190" s="78"/>
      <c r="RZ190" s="78"/>
      <c r="SA190" s="78"/>
      <c r="SB190" s="78"/>
      <c r="SC190" s="78"/>
      <c r="SD190" s="78"/>
      <c r="SE190" s="78"/>
      <c r="SF190" s="78"/>
      <c r="SG190" s="78"/>
      <c r="SH190" s="78"/>
      <c r="SI190" s="78"/>
      <c r="SJ190" s="78"/>
      <c r="SK190" s="78"/>
      <c r="SL190" s="78"/>
      <c r="SM190" s="78"/>
      <c r="SN190" s="78"/>
      <c r="SO190" s="78"/>
      <c r="SP190" s="78"/>
      <c r="SQ190" s="78"/>
      <c r="SR190" s="78"/>
      <c r="SS190" s="78"/>
      <c r="ST190" s="78"/>
      <c r="SU190" s="78"/>
      <c r="SV190" s="78"/>
      <c r="SW190" s="78"/>
      <c r="SX190" s="78"/>
      <c r="SY190" s="78"/>
      <c r="SZ190" s="78"/>
      <c r="TA190" s="78"/>
      <c r="TB190" s="78"/>
      <c r="TC190" s="78"/>
      <c r="TD190" s="78"/>
      <c r="TE190" s="78"/>
      <c r="TF190" s="78"/>
      <c r="TG190" s="78"/>
      <c r="TH190" s="78"/>
      <c r="TI190" s="78"/>
      <c r="TJ190" s="78"/>
      <c r="TK190" s="78"/>
      <c r="TL190" s="78"/>
      <c r="TM190" s="78"/>
      <c r="TN190" s="78"/>
      <c r="TO190" s="78"/>
      <c r="TP190" s="78"/>
      <c r="TQ190" s="78"/>
      <c r="TR190" s="78"/>
      <c r="TS190" s="78"/>
      <c r="TT190" s="78"/>
      <c r="TU190" s="78"/>
      <c r="TV190" s="78"/>
      <c r="TW190" s="78"/>
      <c r="TX190" s="78"/>
      <c r="TY190" s="78"/>
      <c r="TZ190" s="78"/>
      <c r="UA190" s="78"/>
      <c r="UB190" s="78"/>
      <c r="UC190" s="78"/>
      <c r="UD190" s="78"/>
      <c r="UE190" s="78"/>
      <c r="UF190" s="78"/>
      <c r="UG190" s="78"/>
      <c r="UH190" s="78"/>
      <c r="UI190" s="78"/>
      <c r="UJ190" s="78"/>
      <c r="UK190" s="78"/>
      <c r="UL190" s="78"/>
      <c r="UM190" s="78"/>
      <c r="UN190" s="78"/>
      <c r="UO190" s="78"/>
      <c r="UP190" s="78"/>
      <c r="UQ190" s="78"/>
      <c r="UR190" s="78"/>
      <c r="US190" s="78"/>
      <c r="UT190" s="78"/>
      <c r="UU190" s="78"/>
      <c r="UV190" s="78"/>
      <c r="UW190" s="78"/>
      <c r="UX190" s="78"/>
      <c r="UY190" s="78"/>
      <c r="UZ190" s="78"/>
      <c r="VA190" s="78"/>
      <c r="VB190" s="78"/>
      <c r="VC190" s="78"/>
      <c r="VD190" s="78"/>
      <c r="VE190" s="78"/>
      <c r="VF190" s="78"/>
      <c r="VG190" s="78"/>
      <c r="VH190" s="78"/>
      <c r="VI190" s="78"/>
      <c r="VJ190" s="78"/>
      <c r="VK190" s="78"/>
      <c r="VL190" s="78"/>
      <c r="VM190" s="78"/>
      <c r="VN190" s="78"/>
      <c r="VO190" s="78"/>
      <c r="VP190" s="78"/>
      <c r="VQ190" s="78"/>
      <c r="VR190" s="78"/>
      <c r="VS190" s="78"/>
      <c r="VT190" s="78"/>
      <c r="VU190" s="78"/>
      <c r="VV190" s="78"/>
      <c r="VW190" s="78"/>
      <c r="VX190" s="78"/>
      <c r="VY190" s="78"/>
      <c r="VZ190" s="78"/>
      <c r="WA190" s="78"/>
      <c r="WB190" s="78"/>
      <c r="WC190" s="78"/>
      <c r="WD190" s="78"/>
      <c r="WE190" s="78"/>
      <c r="WF190" s="78"/>
      <c r="WG190" s="78"/>
      <c r="WH190" s="78"/>
      <c r="WI190" s="78"/>
      <c r="WJ190" s="78"/>
      <c r="WK190" s="78"/>
      <c r="WL190" s="78"/>
      <c r="WM190" s="78"/>
      <c r="WN190" s="78"/>
      <c r="WO190" s="78"/>
      <c r="WP190" s="78"/>
      <c r="WQ190" s="78"/>
      <c r="WR190" s="78"/>
      <c r="WS190" s="78"/>
      <c r="WT190" s="78"/>
      <c r="WU190" s="78"/>
      <c r="WV190" s="78"/>
      <c r="WW190" s="78"/>
      <c r="WX190" s="78"/>
      <c r="WY190" s="78"/>
      <c r="WZ190" s="78"/>
      <c r="XA190" s="78"/>
      <c r="XB190" s="78"/>
      <c r="XC190" s="78"/>
      <c r="XD190" s="78"/>
      <c r="XE190" s="78"/>
      <c r="XF190" s="78"/>
      <c r="XG190" s="78"/>
      <c r="XH190" s="78"/>
      <c r="XI190" s="78"/>
      <c r="XJ190" s="78"/>
      <c r="XK190" s="78"/>
      <c r="XL190" s="78"/>
      <c r="XM190" s="78"/>
      <c r="XN190" s="78"/>
      <c r="XO190" s="78"/>
      <c r="XP190" s="78"/>
      <c r="XQ190" s="78"/>
      <c r="XR190" s="78"/>
      <c r="XS190" s="78"/>
      <c r="XT190" s="78"/>
      <c r="XU190" s="78"/>
      <c r="XV190" s="78"/>
      <c r="XW190" s="78"/>
      <c r="XX190" s="78"/>
      <c r="XY190" s="78"/>
      <c r="XZ190" s="78"/>
      <c r="YA190" s="78"/>
      <c r="YB190" s="78"/>
      <c r="YC190" s="78"/>
      <c r="YD190" s="78"/>
      <c r="YE190" s="78"/>
      <c r="YF190" s="78"/>
      <c r="YG190" s="78"/>
      <c r="YH190" s="78"/>
      <c r="YI190" s="78"/>
      <c r="YJ190" s="78"/>
      <c r="YK190" s="78"/>
      <c r="YL190" s="78"/>
      <c r="YM190" s="78"/>
      <c r="YN190" s="78"/>
      <c r="YO190" s="78"/>
      <c r="YP190" s="78"/>
      <c r="YQ190" s="78"/>
      <c r="YR190" s="78"/>
      <c r="YS190" s="78"/>
      <c r="YT190" s="78"/>
      <c r="YU190" s="78"/>
      <c r="YV190" s="78"/>
      <c r="YW190" s="78"/>
      <c r="YX190" s="78"/>
      <c r="YY190" s="78"/>
      <c r="YZ190" s="78"/>
      <c r="ZA190" s="78"/>
      <c r="ZB190" s="78"/>
      <c r="ZC190" s="78"/>
      <c r="ZD190" s="78"/>
      <c r="ZE190" s="78"/>
      <c r="ZF190" s="78"/>
      <c r="ZG190" s="78"/>
      <c r="ZH190" s="78"/>
      <c r="ZI190" s="78"/>
      <c r="ZJ190" s="78"/>
      <c r="ZK190" s="78"/>
      <c r="ZL190" s="78"/>
      <c r="ZM190" s="78"/>
      <c r="ZN190" s="78"/>
      <c r="ZO190" s="78"/>
      <c r="ZP190" s="78"/>
      <c r="ZQ190" s="78"/>
      <c r="ZR190" s="78"/>
      <c r="ZS190" s="78"/>
      <c r="ZT190" s="78"/>
      <c r="ZU190" s="78"/>
      <c r="ZV190" s="78"/>
      <c r="ZW190" s="78"/>
      <c r="ZX190" s="78"/>
      <c r="ZY190" s="78"/>
      <c r="ZZ190" s="78"/>
      <c r="AAA190" s="78"/>
      <c r="AAB190" s="78"/>
      <c r="AAC190" s="78"/>
      <c r="AAD190" s="78"/>
      <c r="AAE190" s="78"/>
      <c r="AAF190" s="78"/>
      <c r="AAG190" s="78"/>
      <c r="AAH190" s="78"/>
      <c r="AAI190" s="78"/>
      <c r="AAJ190" s="78"/>
      <c r="AAK190" s="78"/>
      <c r="AAL190" s="78"/>
      <c r="AAM190" s="78"/>
      <c r="AAN190" s="78"/>
      <c r="AAO190" s="78"/>
      <c r="AAP190" s="78"/>
      <c r="AAQ190" s="78"/>
      <c r="AAR190" s="78"/>
      <c r="AAS190" s="78"/>
      <c r="AAT190" s="78"/>
      <c r="AAU190" s="78"/>
      <c r="AAV190" s="78"/>
      <c r="AAW190" s="78"/>
      <c r="AAX190" s="78"/>
      <c r="AAY190" s="78"/>
      <c r="AAZ190" s="78"/>
      <c r="ABA190" s="78"/>
      <c r="ABB190" s="78"/>
      <c r="ABC190" s="78"/>
      <c r="ABD190" s="78"/>
      <c r="ABE190" s="78"/>
      <c r="ABF190" s="78"/>
      <c r="ABG190" s="78"/>
      <c r="ABH190" s="78"/>
      <c r="ABI190" s="78"/>
      <c r="ABJ190" s="78"/>
      <c r="ABK190" s="78"/>
      <c r="ABL190" s="78"/>
      <c r="ABM190" s="78"/>
      <c r="ABN190" s="78"/>
      <c r="ABO190" s="78"/>
      <c r="ABP190" s="78"/>
      <c r="ABQ190" s="78"/>
      <c r="ABR190" s="78"/>
      <c r="ABS190" s="78"/>
      <c r="ABT190" s="78"/>
      <c r="ABU190" s="78"/>
      <c r="ABV190" s="78"/>
      <c r="ABW190" s="78"/>
      <c r="ABX190" s="78"/>
      <c r="ABY190" s="78"/>
      <c r="ABZ190" s="78"/>
      <c r="ACA190" s="78"/>
      <c r="ACB190" s="78"/>
      <c r="ACC190" s="78"/>
      <c r="ACD190" s="78"/>
      <c r="ACE190" s="78"/>
      <c r="ACF190" s="78"/>
      <c r="ACG190" s="78"/>
      <c r="ACH190" s="78"/>
      <c r="ACI190" s="78"/>
      <c r="ACJ190" s="78"/>
      <c r="ACK190" s="78"/>
      <c r="ACL190" s="78"/>
      <c r="ACM190" s="78"/>
      <c r="ACN190" s="78"/>
      <c r="ACO190" s="78"/>
      <c r="ACP190" s="78"/>
      <c r="ACQ190" s="78"/>
      <c r="ACR190" s="78"/>
      <c r="ACS190" s="78"/>
      <c r="ACT190" s="78"/>
      <c r="ACU190" s="78"/>
      <c r="ACV190" s="78"/>
      <c r="ACW190" s="78"/>
      <c r="ACX190" s="78"/>
      <c r="ACY190" s="78"/>
      <c r="ACZ190" s="78"/>
      <c r="ADA190" s="78"/>
      <c r="ADB190" s="78"/>
      <c r="ADC190" s="78"/>
      <c r="ADD190" s="78"/>
      <c r="ADE190" s="78"/>
      <c r="ADF190" s="78"/>
      <c r="ADG190" s="78"/>
      <c r="ADH190" s="78"/>
      <c r="ADI190" s="78"/>
      <c r="ADJ190" s="78"/>
      <c r="ADK190" s="78"/>
      <c r="ADL190" s="78"/>
      <c r="ADM190" s="78"/>
      <c r="ADN190" s="78"/>
      <c r="ADO190" s="78"/>
      <c r="ADP190" s="78"/>
      <c r="ADQ190" s="78"/>
      <c r="ADR190" s="78"/>
      <c r="ADS190" s="78"/>
      <c r="ADT190" s="78"/>
      <c r="ADU190" s="78"/>
      <c r="ADV190" s="78"/>
      <c r="ADW190" s="78"/>
      <c r="ADX190" s="78"/>
      <c r="ADY190" s="78"/>
      <c r="ADZ190" s="78"/>
      <c r="AEA190" s="78"/>
      <c r="AEB190" s="78"/>
      <c r="AEC190" s="78"/>
      <c r="AED190" s="78"/>
      <c r="AEE190" s="78"/>
      <c r="AEF190" s="78"/>
      <c r="AEG190" s="78"/>
      <c r="AEH190" s="78"/>
      <c r="AEI190" s="78"/>
      <c r="AEJ190" s="78"/>
      <c r="AEK190" s="78"/>
      <c r="AEL190" s="78"/>
      <c r="AEM190" s="78"/>
      <c r="AEN190" s="78"/>
      <c r="AEO190" s="78"/>
      <c r="AEP190" s="78"/>
      <c r="AEQ190" s="78"/>
      <c r="AER190" s="78"/>
      <c r="AES190" s="78"/>
      <c r="AET190" s="78"/>
      <c r="AEU190" s="78"/>
      <c r="AEV190" s="78"/>
      <c r="AEW190" s="78"/>
      <c r="AEX190" s="78"/>
      <c r="AEY190" s="78"/>
      <c r="AEZ190" s="78"/>
      <c r="AFA190" s="78"/>
      <c r="AFB190" s="78"/>
      <c r="AFC190" s="78"/>
      <c r="AFD190" s="78"/>
      <c r="AFE190" s="78"/>
      <c r="AFF190" s="78"/>
      <c r="AFG190" s="78"/>
      <c r="AFH190" s="78"/>
      <c r="AFI190" s="78"/>
      <c r="AFJ190" s="78"/>
      <c r="AFK190" s="78"/>
      <c r="AFL190" s="78"/>
      <c r="AFM190" s="78"/>
      <c r="AFN190" s="78"/>
      <c r="AFO190" s="78"/>
      <c r="AFP190" s="78"/>
      <c r="AFQ190" s="78"/>
      <c r="AFR190" s="78"/>
      <c r="AFS190" s="78"/>
      <c r="AFT190" s="78"/>
      <c r="AFU190" s="78"/>
      <c r="AFV190" s="78"/>
      <c r="AFW190" s="78"/>
      <c r="AFX190" s="78"/>
      <c r="AFY190" s="78"/>
      <c r="AFZ190" s="78"/>
      <c r="AGA190" s="78"/>
      <c r="AGB190" s="78"/>
      <c r="AGC190" s="78"/>
      <c r="AGD190" s="78"/>
      <c r="AGE190" s="78"/>
      <c r="AGF190" s="78"/>
      <c r="AGG190" s="78"/>
      <c r="AGH190" s="78"/>
      <c r="AGI190" s="78"/>
      <c r="AGJ190" s="78"/>
      <c r="AGK190" s="78"/>
      <c r="AGL190" s="78"/>
      <c r="AGM190" s="78"/>
      <c r="AGN190" s="78"/>
      <c r="AGO190" s="78"/>
      <c r="AGP190" s="78"/>
      <c r="AGQ190" s="78"/>
      <c r="AGR190" s="78"/>
      <c r="AGS190" s="78"/>
      <c r="AGT190" s="78"/>
      <c r="AGU190" s="78"/>
      <c r="AGV190" s="78"/>
      <c r="AGW190" s="78"/>
      <c r="AGX190" s="78"/>
      <c r="AGY190" s="78"/>
      <c r="AGZ190" s="78"/>
      <c r="AHA190" s="78"/>
      <c r="AHB190" s="78"/>
      <c r="AHC190" s="78"/>
      <c r="AHD190" s="78"/>
      <c r="AHE190" s="78"/>
      <c r="AHF190" s="78"/>
      <c r="AHG190" s="78"/>
      <c r="AHH190" s="78"/>
      <c r="AHI190" s="78"/>
      <c r="AHJ190" s="78"/>
      <c r="AHK190" s="78"/>
      <c r="AHL190" s="78"/>
      <c r="AHM190" s="78"/>
      <c r="AHN190" s="78"/>
      <c r="AHO190" s="78"/>
      <c r="AHP190" s="78"/>
      <c r="AHQ190" s="78"/>
      <c r="AHR190" s="78"/>
      <c r="AHS190" s="78"/>
      <c r="AHT190" s="78"/>
      <c r="AHU190" s="78"/>
      <c r="AHV190" s="78"/>
      <c r="AHW190" s="78"/>
      <c r="AHX190" s="78"/>
      <c r="AHY190" s="78"/>
      <c r="AHZ190" s="78"/>
      <c r="AIA190" s="78"/>
      <c r="AIB190" s="78"/>
      <c r="AIC190" s="78"/>
      <c r="AID190" s="78"/>
      <c r="AIE190" s="78"/>
      <c r="AIF190" s="78"/>
      <c r="AIG190" s="78"/>
      <c r="AIH190" s="78"/>
      <c r="AII190" s="78"/>
      <c r="AIJ190" s="78"/>
      <c r="AIK190" s="78"/>
      <c r="AIL190" s="78"/>
      <c r="AIM190" s="78"/>
      <c r="AIN190" s="78"/>
      <c r="AIO190" s="78"/>
      <c r="AIP190" s="78"/>
      <c r="AIQ190" s="78"/>
      <c r="AIR190" s="78"/>
      <c r="AIS190" s="78"/>
      <c r="AIT190" s="78"/>
      <c r="AIU190" s="78"/>
      <c r="AIV190" s="78"/>
      <c r="AIW190" s="78"/>
      <c r="AIX190" s="78"/>
      <c r="AIY190" s="78"/>
      <c r="AIZ190" s="78"/>
      <c r="AJA190" s="78"/>
      <c r="AJB190" s="78"/>
      <c r="AJC190" s="78"/>
      <c r="AJD190" s="78"/>
      <c r="AJE190" s="78"/>
      <c r="AJF190" s="78"/>
      <c r="AJG190" s="78"/>
      <c r="AJH190" s="78"/>
      <c r="AJI190" s="78"/>
      <c r="AJJ190" s="78"/>
      <c r="AJK190" s="78"/>
      <c r="AJL190" s="78"/>
      <c r="AJM190" s="78"/>
      <c r="AJN190" s="78"/>
      <c r="AJO190" s="78"/>
      <c r="AJP190" s="78"/>
      <c r="AJQ190" s="78"/>
      <c r="AJR190" s="78"/>
      <c r="AJS190" s="78"/>
      <c r="AJT190" s="78"/>
      <c r="AJU190" s="78"/>
      <c r="AJV190" s="78"/>
      <c r="AJW190" s="78"/>
      <c r="AJX190" s="78"/>
      <c r="AJY190" s="78"/>
      <c r="AJZ190" s="78"/>
      <c r="AKA190" s="78"/>
      <c r="AKB190" s="78"/>
      <c r="AKC190" s="78"/>
      <c r="AKD190" s="78"/>
      <c r="AKE190" s="78"/>
      <c r="AKF190" s="78"/>
      <c r="AKG190" s="78"/>
      <c r="AKH190" s="78"/>
      <c r="AKI190" s="78"/>
      <c r="AKJ190" s="78"/>
      <c r="AKK190" s="78"/>
      <c r="AKL190" s="78"/>
      <c r="AKM190" s="78"/>
      <c r="AKN190" s="78"/>
      <c r="AKO190" s="78"/>
      <c r="AKP190" s="78"/>
      <c r="AKQ190" s="78"/>
      <c r="AKR190" s="78"/>
      <c r="AKS190" s="78"/>
      <c r="AKT190" s="78"/>
      <c r="AKU190" s="78"/>
      <c r="AKV190" s="78"/>
      <c r="AKW190" s="78"/>
      <c r="AKX190" s="78"/>
      <c r="AKY190" s="78"/>
      <c r="AKZ190" s="78"/>
      <c r="ALA190" s="78"/>
      <c r="ALB190" s="78"/>
      <c r="ALC190" s="78"/>
      <c r="ALD190" s="78"/>
      <c r="ALE190" s="78"/>
      <c r="ALF190" s="78"/>
      <c r="ALG190" s="78"/>
      <c r="ALH190" s="78"/>
      <c r="ALI190" s="78"/>
      <c r="ALJ190" s="78"/>
      <c r="ALK190" s="78"/>
      <c r="ALL190" s="78"/>
      <c r="ALM190" s="78"/>
      <c r="ALN190" s="78"/>
      <c r="ALO190" s="78"/>
      <c r="ALP190" s="78"/>
      <c r="ALQ190" s="78"/>
      <c r="ALR190" s="78"/>
      <c r="ALS190" s="78"/>
      <c r="ALT190" s="78"/>
      <c r="ALU190" s="78"/>
      <c r="ALV190" s="78"/>
      <c r="ALW190" s="78"/>
      <c r="ALX190" s="78"/>
      <c r="ALY190" s="78"/>
      <c r="ALZ190" s="78"/>
      <c r="AMA190" s="78"/>
      <c r="AMB190" s="78"/>
      <c r="AMC190" s="78"/>
      <c r="AMD190" s="78"/>
      <c r="AME190" s="78"/>
      <c r="AMF190" s="78"/>
      <c r="AMG190" s="78"/>
      <c r="AMH190" s="78"/>
      <c r="AMI190" s="78"/>
      <c r="AMJ190" s="78"/>
      <c r="AMK190" s="78"/>
    </row>
    <row r="191" spans="1:1025" s="79" customFormat="1" ht="42.75" customHeight="1">
      <c r="A191" s="72">
        <v>159</v>
      </c>
      <c r="B191" s="72">
        <v>50</v>
      </c>
      <c r="C191" s="62" t="s">
        <v>967</v>
      </c>
      <c r="D191" s="62" t="s">
        <v>968</v>
      </c>
      <c r="E191" s="62" t="s">
        <v>969</v>
      </c>
      <c r="F191" s="62"/>
      <c r="G191" s="62" t="s">
        <v>19</v>
      </c>
      <c r="H191" s="96">
        <v>114</v>
      </c>
      <c r="I191" s="96">
        <v>114</v>
      </c>
      <c r="J191" s="212">
        <v>1</v>
      </c>
      <c r="K191" s="96"/>
      <c r="L191" s="132"/>
      <c r="M191" s="97"/>
      <c r="N191" s="62" t="s">
        <v>983</v>
      </c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  <c r="FF191" s="78"/>
      <c r="FG191" s="78"/>
      <c r="FH191" s="78"/>
      <c r="FI191" s="78"/>
      <c r="FJ191" s="78"/>
      <c r="FK191" s="78"/>
      <c r="FL191" s="78"/>
      <c r="FM191" s="78"/>
      <c r="FN191" s="78"/>
      <c r="FO191" s="78"/>
      <c r="FP191" s="78"/>
      <c r="FQ191" s="78"/>
      <c r="FR191" s="78"/>
      <c r="FS191" s="78"/>
      <c r="FT191" s="78"/>
      <c r="FU191" s="78"/>
      <c r="FV191" s="78"/>
      <c r="FW191" s="78"/>
      <c r="FX191" s="78"/>
      <c r="FY191" s="78"/>
      <c r="FZ191" s="78"/>
      <c r="GA191" s="78"/>
      <c r="GB191" s="78"/>
      <c r="GC191" s="78"/>
      <c r="GD191" s="78"/>
      <c r="GE191" s="78"/>
      <c r="GF191" s="78"/>
      <c r="GG191" s="78"/>
      <c r="GH191" s="78"/>
      <c r="GI191" s="78"/>
      <c r="GJ191" s="78"/>
      <c r="GK191" s="78"/>
      <c r="GL191" s="78"/>
      <c r="GM191" s="78"/>
      <c r="GN191" s="78"/>
      <c r="GO191" s="78"/>
      <c r="GP191" s="78"/>
      <c r="GQ191" s="78"/>
      <c r="GR191" s="78"/>
      <c r="GS191" s="78"/>
      <c r="GT191" s="78"/>
      <c r="GU191" s="78"/>
      <c r="GV191" s="78"/>
      <c r="GW191" s="78"/>
      <c r="GX191" s="78"/>
      <c r="GY191" s="78"/>
      <c r="GZ191" s="78"/>
      <c r="HA191" s="78"/>
      <c r="HB191" s="78"/>
      <c r="HC191" s="78"/>
      <c r="HD191" s="78"/>
      <c r="HE191" s="78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78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78"/>
      <c r="IK191" s="78"/>
      <c r="IL191" s="78"/>
      <c r="IM191" s="78"/>
      <c r="IN191" s="78"/>
      <c r="IO191" s="78"/>
      <c r="IP191" s="78"/>
      <c r="IQ191" s="78"/>
      <c r="IR191" s="78"/>
      <c r="IS191" s="78"/>
      <c r="IT191" s="78"/>
      <c r="IU191" s="78"/>
      <c r="IV191" s="78"/>
      <c r="IW191" s="78"/>
      <c r="IX191" s="78"/>
      <c r="IY191" s="78"/>
      <c r="IZ191" s="78"/>
      <c r="JA191" s="78"/>
      <c r="JB191" s="78"/>
      <c r="JC191" s="78"/>
      <c r="JD191" s="78"/>
      <c r="JE191" s="78"/>
      <c r="JF191" s="78"/>
      <c r="JG191" s="78"/>
      <c r="JH191" s="78"/>
      <c r="JI191" s="78"/>
      <c r="JJ191" s="78"/>
      <c r="JK191" s="78"/>
      <c r="JL191" s="78"/>
      <c r="JM191" s="78"/>
      <c r="JN191" s="78"/>
      <c r="JO191" s="78"/>
      <c r="JP191" s="78"/>
      <c r="JQ191" s="78"/>
      <c r="JR191" s="78"/>
      <c r="JS191" s="78"/>
      <c r="JT191" s="78"/>
      <c r="JU191" s="78"/>
      <c r="JV191" s="78"/>
      <c r="JW191" s="78"/>
      <c r="JX191" s="78"/>
      <c r="JY191" s="78"/>
      <c r="JZ191" s="78"/>
      <c r="KA191" s="78"/>
      <c r="KB191" s="78"/>
      <c r="KC191" s="78"/>
      <c r="KD191" s="78"/>
      <c r="KE191" s="78"/>
      <c r="KF191" s="78"/>
      <c r="KG191" s="78"/>
      <c r="KH191" s="78"/>
      <c r="KI191" s="78"/>
      <c r="KJ191" s="78"/>
      <c r="KK191" s="78"/>
      <c r="KL191" s="78"/>
      <c r="KM191" s="78"/>
      <c r="KN191" s="78"/>
      <c r="KO191" s="78"/>
      <c r="KP191" s="78"/>
      <c r="KQ191" s="78"/>
      <c r="KR191" s="78"/>
      <c r="KS191" s="78"/>
      <c r="KT191" s="78"/>
      <c r="KU191" s="78"/>
      <c r="KV191" s="78"/>
      <c r="KW191" s="78"/>
      <c r="KX191" s="78"/>
      <c r="KY191" s="78"/>
      <c r="KZ191" s="78"/>
      <c r="LA191" s="78"/>
      <c r="LB191" s="78"/>
      <c r="LC191" s="78"/>
      <c r="LD191" s="78"/>
      <c r="LE191" s="78"/>
      <c r="LF191" s="78"/>
      <c r="LG191" s="78"/>
      <c r="LH191" s="78"/>
      <c r="LI191" s="78"/>
      <c r="LJ191" s="78"/>
      <c r="LK191" s="78"/>
      <c r="LL191" s="78"/>
      <c r="LM191" s="78"/>
      <c r="LN191" s="78"/>
      <c r="LO191" s="78"/>
      <c r="LP191" s="78"/>
      <c r="LQ191" s="78"/>
      <c r="LR191" s="78"/>
      <c r="LS191" s="78"/>
      <c r="LT191" s="78"/>
      <c r="LU191" s="78"/>
      <c r="LV191" s="78"/>
      <c r="LW191" s="78"/>
      <c r="LX191" s="78"/>
      <c r="LY191" s="78"/>
      <c r="LZ191" s="78"/>
      <c r="MA191" s="78"/>
      <c r="MB191" s="78"/>
      <c r="MC191" s="78"/>
      <c r="MD191" s="78"/>
      <c r="ME191" s="78"/>
      <c r="MF191" s="78"/>
      <c r="MG191" s="78"/>
      <c r="MH191" s="78"/>
      <c r="MI191" s="78"/>
      <c r="MJ191" s="78"/>
      <c r="MK191" s="78"/>
      <c r="ML191" s="78"/>
      <c r="MM191" s="78"/>
      <c r="MN191" s="78"/>
      <c r="MO191" s="78"/>
      <c r="MP191" s="78"/>
      <c r="MQ191" s="78"/>
      <c r="MR191" s="78"/>
      <c r="MS191" s="78"/>
      <c r="MT191" s="78"/>
      <c r="MU191" s="78"/>
      <c r="MV191" s="78"/>
      <c r="MW191" s="78"/>
      <c r="MX191" s="78"/>
      <c r="MY191" s="78"/>
      <c r="MZ191" s="78"/>
      <c r="NA191" s="78"/>
      <c r="NB191" s="78"/>
      <c r="NC191" s="78"/>
      <c r="ND191" s="78"/>
      <c r="NE191" s="78"/>
      <c r="NF191" s="78"/>
      <c r="NG191" s="78"/>
      <c r="NH191" s="78"/>
      <c r="NI191" s="78"/>
      <c r="NJ191" s="78"/>
      <c r="NK191" s="78"/>
      <c r="NL191" s="78"/>
      <c r="NM191" s="78"/>
      <c r="NN191" s="78"/>
      <c r="NO191" s="78"/>
      <c r="NP191" s="78"/>
      <c r="NQ191" s="78"/>
      <c r="NR191" s="78"/>
      <c r="NS191" s="78"/>
      <c r="NT191" s="78"/>
      <c r="NU191" s="78"/>
      <c r="NV191" s="78"/>
      <c r="NW191" s="78"/>
      <c r="NX191" s="78"/>
      <c r="NY191" s="78"/>
      <c r="NZ191" s="78"/>
      <c r="OA191" s="78"/>
      <c r="OB191" s="78"/>
      <c r="OC191" s="78"/>
      <c r="OD191" s="78"/>
      <c r="OE191" s="78"/>
      <c r="OF191" s="78"/>
      <c r="OG191" s="78"/>
      <c r="OH191" s="78"/>
      <c r="OI191" s="78"/>
      <c r="OJ191" s="78"/>
      <c r="OK191" s="78"/>
      <c r="OL191" s="78"/>
      <c r="OM191" s="78"/>
      <c r="ON191" s="78"/>
      <c r="OO191" s="78"/>
      <c r="OP191" s="78"/>
      <c r="OQ191" s="78"/>
      <c r="OR191" s="78"/>
      <c r="OS191" s="78"/>
      <c r="OT191" s="78"/>
      <c r="OU191" s="78"/>
      <c r="OV191" s="78"/>
      <c r="OW191" s="78"/>
      <c r="OX191" s="78"/>
      <c r="OY191" s="78"/>
      <c r="OZ191" s="78"/>
      <c r="PA191" s="78"/>
      <c r="PB191" s="78"/>
      <c r="PC191" s="78"/>
      <c r="PD191" s="78"/>
      <c r="PE191" s="78"/>
      <c r="PF191" s="78"/>
      <c r="PG191" s="78"/>
      <c r="PH191" s="78"/>
      <c r="PI191" s="78"/>
      <c r="PJ191" s="78"/>
      <c r="PK191" s="78"/>
      <c r="PL191" s="78"/>
      <c r="PM191" s="78"/>
      <c r="PN191" s="78"/>
      <c r="PO191" s="78"/>
      <c r="PP191" s="78"/>
      <c r="PQ191" s="78"/>
      <c r="PR191" s="78"/>
      <c r="PS191" s="78"/>
      <c r="PT191" s="78"/>
      <c r="PU191" s="78"/>
      <c r="PV191" s="78"/>
      <c r="PW191" s="78"/>
      <c r="PX191" s="78"/>
      <c r="PY191" s="78"/>
      <c r="PZ191" s="78"/>
      <c r="QA191" s="78"/>
      <c r="QB191" s="78"/>
      <c r="QC191" s="78"/>
      <c r="QD191" s="78"/>
      <c r="QE191" s="78"/>
      <c r="QF191" s="78"/>
      <c r="QG191" s="78"/>
      <c r="QH191" s="78"/>
      <c r="QI191" s="78"/>
      <c r="QJ191" s="78"/>
      <c r="QK191" s="78"/>
      <c r="QL191" s="78"/>
      <c r="QM191" s="78"/>
      <c r="QN191" s="78"/>
      <c r="QO191" s="78"/>
      <c r="QP191" s="78"/>
      <c r="QQ191" s="78"/>
      <c r="QR191" s="78"/>
      <c r="QS191" s="78"/>
      <c r="QT191" s="78"/>
      <c r="QU191" s="78"/>
      <c r="QV191" s="78"/>
      <c r="QW191" s="78"/>
      <c r="QX191" s="78"/>
      <c r="QY191" s="78"/>
      <c r="QZ191" s="78"/>
      <c r="RA191" s="78"/>
      <c r="RB191" s="78"/>
      <c r="RC191" s="78"/>
      <c r="RD191" s="78"/>
      <c r="RE191" s="78"/>
      <c r="RF191" s="78"/>
      <c r="RG191" s="78"/>
      <c r="RH191" s="78"/>
      <c r="RI191" s="78"/>
      <c r="RJ191" s="78"/>
      <c r="RK191" s="78"/>
      <c r="RL191" s="78"/>
      <c r="RM191" s="78"/>
      <c r="RN191" s="78"/>
      <c r="RO191" s="78"/>
      <c r="RP191" s="78"/>
      <c r="RQ191" s="78"/>
      <c r="RR191" s="78"/>
      <c r="RS191" s="78"/>
      <c r="RT191" s="78"/>
      <c r="RU191" s="78"/>
      <c r="RV191" s="78"/>
      <c r="RW191" s="78"/>
      <c r="RX191" s="78"/>
      <c r="RY191" s="78"/>
      <c r="RZ191" s="78"/>
      <c r="SA191" s="78"/>
      <c r="SB191" s="78"/>
      <c r="SC191" s="78"/>
      <c r="SD191" s="78"/>
      <c r="SE191" s="78"/>
      <c r="SF191" s="78"/>
      <c r="SG191" s="78"/>
      <c r="SH191" s="78"/>
      <c r="SI191" s="78"/>
      <c r="SJ191" s="78"/>
      <c r="SK191" s="78"/>
      <c r="SL191" s="78"/>
      <c r="SM191" s="78"/>
      <c r="SN191" s="78"/>
      <c r="SO191" s="78"/>
      <c r="SP191" s="78"/>
      <c r="SQ191" s="78"/>
      <c r="SR191" s="78"/>
      <c r="SS191" s="78"/>
      <c r="ST191" s="78"/>
      <c r="SU191" s="78"/>
      <c r="SV191" s="78"/>
      <c r="SW191" s="78"/>
      <c r="SX191" s="78"/>
      <c r="SY191" s="78"/>
      <c r="SZ191" s="78"/>
      <c r="TA191" s="78"/>
      <c r="TB191" s="78"/>
      <c r="TC191" s="78"/>
      <c r="TD191" s="78"/>
      <c r="TE191" s="78"/>
      <c r="TF191" s="78"/>
      <c r="TG191" s="78"/>
      <c r="TH191" s="78"/>
      <c r="TI191" s="78"/>
      <c r="TJ191" s="78"/>
      <c r="TK191" s="78"/>
      <c r="TL191" s="78"/>
      <c r="TM191" s="78"/>
      <c r="TN191" s="78"/>
      <c r="TO191" s="78"/>
      <c r="TP191" s="78"/>
      <c r="TQ191" s="78"/>
      <c r="TR191" s="78"/>
      <c r="TS191" s="78"/>
      <c r="TT191" s="78"/>
      <c r="TU191" s="78"/>
      <c r="TV191" s="78"/>
      <c r="TW191" s="78"/>
      <c r="TX191" s="78"/>
      <c r="TY191" s="78"/>
      <c r="TZ191" s="78"/>
      <c r="UA191" s="78"/>
      <c r="UB191" s="78"/>
      <c r="UC191" s="78"/>
      <c r="UD191" s="78"/>
      <c r="UE191" s="78"/>
      <c r="UF191" s="78"/>
      <c r="UG191" s="78"/>
      <c r="UH191" s="78"/>
      <c r="UI191" s="78"/>
      <c r="UJ191" s="78"/>
      <c r="UK191" s="78"/>
      <c r="UL191" s="78"/>
      <c r="UM191" s="78"/>
      <c r="UN191" s="78"/>
      <c r="UO191" s="78"/>
      <c r="UP191" s="78"/>
      <c r="UQ191" s="78"/>
      <c r="UR191" s="78"/>
      <c r="US191" s="78"/>
      <c r="UT191" s="78"/>
      <c r="UU191" s="78"/>
      <c r="UV191" s="78"/>
      <c r="UW191" s="78"/>
      <c r="UX191" s="78"/>
      <c r="UY191" s="78"/>
      <c r="UZ191" s="78"/>
      <c r="VA191" s="78"/>
      <c r="VB191" s="78"/>
      <c r="VC191" s="78"/>
      <c r="VD191" s="78"/>
      <c r="VE191" s="78"/>
      <c r="VF191" s="78"/>
      <c r="VG191" s="78"/>
      <c r="VH191" s="78"/>
      <c r="VI191" s="78"/>
      <c r="VJ191" s="78"/>
      <c r="VK191" s="78"/>
      <c r="VL191" s="78"/>
      <c r="VM191" s="78"/>
      <c r="VN191" s="78"/>
      <c r="VO191" s="78"/>
      <c r="VP191" s="78"/>
      <c r="VQ191" s="78"/>
      <c r="VR191" s="78"/>
      <c r="VS191" s="78"/>
      <c r="VT191" s="78"/>
      <c r="VU191" s="78"/>
      <c r="VV191" s="78"/>
      <c r="VW191" s="78"/>
      <c r="VX191" s="78"/>
      <c r="VY191" s="78"/>
      <c r="VZ191" s="78"/>
      <c r="WA191" s="78"/>
      <c r="WB191" s="78"/>
      <c r="WC191" s="78"/>
      <c r="WD191" s="78"/>
      <c r="WE191" s="78"/>
      <c r="WF191" s="78"/>
      <c r="WG191" s="78"/>
      <c r="WH191" s="78"/>
      <c r="WI191" s="78"/>
      <c r="WJ191" s="78"/>
      <c r="WK191" s="78"/>
      <c r="WL191" s="78"/>
      <c r="WM191" s="78"/>
      <c r="WN191" s="78"/>
      <c r="WO191" s="78"/>
      <c r="WP191" s="78"/>
      <c r="WQ191" s="78"/>
      <c r="WR191" s="78"/>
      <c r="WS191" s="78"/>
      <c r="WT191" s="78"/>
      <c r="WU191" s="78"/>
      <c r="WV191" s="78"/>
      <c r="WW191" s="78"/>
      <c r="WX191" s="78"/>
      <c r="WY191" s="78"/>
      <c r="WZ191" s="78"/>
      <c r="XA191" s="78"/>
      <c r="XB191" s="78"/>
      <c r="XC191" s="78"/>
      <c r="XD191" s="78"/>
      <c r="XE191" s="78"/>
      <c r="XF191" s="78"/>
      <c r="XG191" s="78"/>
      <c r="XH191" s="78"/>
      <c r="XI191" s="78"/>
      <c r="XJ191" s="78"/>
      <c r="XK191" s="78"/>
      <c r="XL191" s="78"/>
      <c r="XM191" s="78"/>
      <c r="XN191" s="78"/>
      <c r="XO191" s="78"/>
      <c r="XP191" s="78"/>
      <c r="XQ191" s="78"/>
      <c r="XR191" s="78"/>
      <c r="XS191" s="78"/>
      <c r="XT191" s="78"/>
      <c r="XU191" s="78"/>
      <c r="XV191" s="78"/>
      <c r="XW191" s="78"/>
      <c r="XX191" s="78"/>
      <c r="XY191" s="78"/>
      <c r="XZ191" s="78"/>
      <c r="YA191" s="78"/>
      <c r="YB191" s="78"/>
      <c r="YC191" s="78"/>
      <c r="YD191" s="78"/>
      <c r="YE191" s="78"/>
      <c r="YF191" s="78"/>
      <c r="YG191" s="78"/>
      <c r="YH191" s="78"/>
      <c r="YI191" s="78"/>
      <c r="YJ191" s="78"/>
      <c r="YK191" s="78"/>
      <c r="YL191" s="78"/>
      <c r="YM191" s="78"/>
      <c r="YN191" s="78"/>
      <c r="YO191" s="78"/>
      <c r="YP191" s="78"/>
      <c r="YQ191" s="78"/>
      <c r="YR191" s="78"/>
      <c r="YS191" s="78"/>
      <c r="YT191" s="78"/>
      <c r="YU191" s="78"/>
      <c r="YV191" s="78"/>
      <c r="YW191" s="78"/>
      <c r="YX191" s="78"/>
      <c r="YY191" s="78"/>
      <c r="YZ191" s="78"/>
      <c r="ZA191" s="78"/>
      <c r="ZB191" s="78"/>
      <c r="ZC191" s="78"/>
      <c r="ZD191" s="78"/>
      <c r="ZE191" s="78"/>
      <c r="ZF191" s="78"/>
      <c r="ZG191" s="78"/>
      <c r="ZH191" s="78"/>
      <c r="ZI191" s="78"/>
      <c r="ZJ191" s="78"/>
      <c r="ZK191" s="78"/>
      <c r="ZL191" s="78"/>
      <c r="ZM191" s="78"/>
      <c r="ZN191" s="78"/>
      <c r="ZO191" s="78"/>
      <c r="ZP191" s="78"/>
      <c r="ZQ191" s="78"/>
      <c r="ZR191" s="78"/>
      <c r="ZS191" s="78"/>
      <c r="ZT191" s="78"/>
      <c r="ZU191" s="78"/>
      <c r="ZV191" s="78"/>
      <c r="ZW191" s="78"/>
      <c r="ZX191" s="78"/>
      <c r="ZY191" s="78"/>
      <c r="ZZ191" s="78"/>
      <c r="AAA191" s="78"/>
      <c r="AAB191" s="78"/>
      <c r="AAC191" s="78"/>
      <c r="AAD191" s="78"/>
      <c r="AAE191" s="78"/>
      <c r="AAF191" s="78"/>
      <c r="AAG191" s="78"/>
      <c r="AAH191" s="78"/>
      <c r="AAI191" s="78"/>
      <c r="AAJ191" s="78"/>
      <c r="AAK191" s="78"/>
      <c r="AAL191" s="78"/>
      <c r="AAM191" s="78"/>
      <c r="AAN191" s="78"/>
      <c r="AAO191" s="78"/>
      <c r="AAP191" s="78"/>
      <c r="AAQ191" s="78"/>
      <c r="AAR191" s="78"/>
      <c r="AAS191" s="78"/>
      <c r="AAT191" s="78"/>
      <c r="AAU191" s="78"/>
      <c r="AAV191" s="78"/>
      <c r="AAW191" s="78"/>
      <c r="AAX191" s="78"/>
      <c r="AAY191" s="78"/>
      <c r="AAZ191" s="78"/>
      <c r="ABA191" s="78"/>
      <c r="ABB191" s="78"/>
      <c r="ABC191" s="78"/>
      <c r="ABD191" s="78"/>
      <c r="ABE191" s="78"/>
      <c r="ABF191" s="78"/>
      <c r="ABG191" s="78"/>
      <c r="ABH191" s="78"/>
      <c r="ABI191" s="78"/>
      <c r="ABJ191" s="78"/>
      <c r="ABK191" s="78"/>
      <c r="ABL191" s="78"/>
      <c r="ABM191" s="78"/>
      <c r="ABN191" s="78"/>
      <c r="ABO191" s="78"/>
      <c r="ABP191" s="78"/>
      <c r="ABQ191" s="78"/>
      <c r="ABR191" s="78"/>
      <c r="ABS191" s="78"/>
      <c r="ABT191" s="78"/>
      <c r="ABU191" s="78"/>
      <c r="ABV191" s="78"/>
      <c r="ABW191" s="78"/>
      <c r="ABX191" s="78"/>
      <c r="ABY191" s="78"/>
      <c r="ABZ191" s="78"/>
      <c r="ACA191" s="78"/>
      <c r="ACB191" s="78"/>
      <c r="ACC191" s="78"/>
      <c r="ACD191" s="78"/>
      <c r="ACE191" s="78"/>
      <c r="ACF191" s="78"/>
      <c r="ACG191" s="78"/>
      <c r="ACH191" s="78"/>
      <c r="ACI191" s="78"/>
      <c r="ACJ191" s="78"/>
      <c r="ACK191" s="78"/>
      <c r="ACL191" s="78"/>
      <c r="ACM191" s="78"/>
      <c r="ACN191" s="78"/>
      <c r="ACO191" s="78"/>
      <c r="ACP191" s="78"/>
      <c r="ACQ191" s="78"/>
      <c r="ACR191" s="78"/>
      <c r="ACS191" s="78"/>
      <c r="ACT191" s="78"/>
      <c r="ACU191" s="78"/>
      <c r="ACV191" s="78"/>
      <c r="ACW191" s="78"/>
      <c r="ACX191" s="78"/>
      <c r="ACY191" s="78"/>
      <c r="ACZ191" s="78"/>
      <c r="ADA191" s="78"/>
      <c r="ADB191" s="78"/>
      <c r="ADC191" s="78"/>
      <c r="ADD191" s="78"/>
      <c r="ADE191" s="78"/>
      <c r="ADF191" s="78"/>
      <c r="ADG191" s="78"/>
      <c r="ADH191" s="78"/>
      <c r="ADI191" s="78"/>
      <c r="ADJ191" s="78"/>
      <c r="ADK191" s="78"/>
      <c r="ADL191" s="78"/>
      <c r="ADM191" s="78"/>
      <c r="ADN191" s="78"/>
      <c r="ADO191" s="78"/>
      <c r="ADP191" s="78"/>
      <c r="ADQ191" s="78"/>
      <c r="ADR191" s="78"/>
      <c r="ADS191" s="78"/>
      <c r="ADT191" s="78"/>
      <c r="ADU191" s="78"/>
      <c r="ADV191" s="78"/>
      <c r="ADW191" s="78"/>
      <c r="ADX191" s="78"/>
      <c r="ADY191" s="78"/>
      <c r="ADZ191" s="78"/>
      <c r="AEA191" s="78"/>
      <c r="AEB191" s="78"/>
      <c r="AEC191" s="78"/>
      <c r="AED191" s="78"/>
      <c r="AEE191" s="78"/>
      <c r="AEF191" s="78"/>
      <c r="AEG191" s="78"/>
      <c r="AEH191" s="78"/>
      <c r="AEI191" s="78"/>
      <c r="AEJ191" s="78"/>
      <c r="AEK191" s="78"/>
      <c r="AEL191" s="78"/>
      <c r="AEM191" s="78"/>
      <c r="AEN191" s="78"/>
      <c r="AEO191" s="78"/>
      <c r="AEP191" s="78"/>
      <c r="AEQ191" s="78"/>
      <c r="AER191" s="78"/>
      <c r="AES191" s="78"/>
      <c r="AET191" s="78"/>
      <c r="AEU191" s="78"/>
      <c r="AEV191" s="78"/>
      <c r="AEW191" s="78"/>
      <c r="AEX191" s="78"/>
      <c r="AEY191" s="78"/>
      <c r="AEZ191" s="78"/>
      <c r="AFA191" s="78"/>
      <c r="AFB191" s="78"/>
      <c r="AFC191" s="78"/>
      <c r="AFD191" s="78"/>
      <c r="AFE191" s="78"/>
      <c r="AFF191" s="78"/>
      <c r="AFG191" s="78"/>
      <c r="AFH191" s="78"/>
      <c r="AFI191" s="78"/>
      <c r="AFJ191" s="78"/>
      <c r="AFK191" s="78"/>
      <c r="AFL191" s="78"/>
      <c r="AFM191" s="78"/>
      <c r="AFN191" s="78"/>
      <c r="AFO191" s="78"/>
      <c r="AFP191" s="78"/>
      <c r="AFQ191" s="78"/>
      <c r="AFR191" s="78"/>
      <c r="AFS191" s="78"/>
      <c r="AFT191" s="78"/>
      <c r="AFU191" s="78"/>
      <c r="AFV191" s="78"/>
      <c r="AFW191" s="78"/>
      <c r="AFX191" s="78"/>
      <c r="AFY191" s="78"/>
      <c r="AFZ191" s="78"/>
      <c r="AGA191" s="78"/>
      <c r="AGB191" s="78"/>
      <c r="AGC191" s="78"/>
      <c r="AGD191" s="78"/>
      <c r="AGE191" s="78"/>
      <c r="AGF191" s="78"/>
      <c r="AGG191" s="78"/>
      <c r="AGH191" s="78"/>
      <c r="AGI191" s="78"/>
      <c r="AGJ191" s="78"/>
      <c r="AGK191" s="78"/>
      <c r="AGL191" s="78"/>
      <c r="AGM191" s="78"/>
      <c r="AGN191" s="78"/>
      <c r="AGO191" s="78"/>
      <c r="AGP191" s="78"/>
      <c r="AGQ191" s="78"/>
      <c r="AGR191" s="78"/>
      <c r="AGS191" s="78"/>
      <c r="AGT191" s="78"/>
      <c r="AGU191" s="78"/>
      <c r="AGV191" s="78"/>
      <c r="AGW191" s="78"/>
      <c r="AGX191" s="78"/>
      <c r="AGY191" s="78"/>
      <c r="AGZ191" s="78"/>
      <c r="AHA191" s="78"/>
      <c r="AHB191" s="78"/>
      <c r="AHC191" s="78"/>
      <c r="AHD191" s="78"/>
      <c r="AHE191" s="78"/>
      <c r="AHF191" s="78"/>
      <c r="AHG191" s="78"/>
      <c r="AHH191" s="78"/>
      <c r="AHI191" s="78"/>
      <c r="AHJ191" s="78"/>
      <c r="AHK191" s="78"/>
      <c r="AHL191" s="78"/>
      <c r="AHM191" s="78"/>
      <c r="AHN191" s="78"/>
      <c r="AHO191" s="78"/>
      <c r="AHP191" s="78"/>
      <c r="AHQ191" s="78"/>
      <c r="AHR191" s="78"/>
      <c r="AHS191" s="78"/>
      <c r="AHT191" s="78"/>
      <c r="AHU191" s="78"/>
      <c r="AHV191" s="78"/>
      <c r="AHW191" s="78"/>
      <c r="AHX191" s="78"/>
      <c r="AHY191" s="78"/>
      <c r="AHZ191" s="78"/>
      <c r="AIA191" s="78"/>
      <c r="AIB191" s="78"/>
      <c r="AIC191" s="78"/>
      <c r="AID191" s="78"/>
      <c r="AIE191" s="78"/>
      <c r="AIF191" s="78"/>
      <c r="AIG191" s="78"/>
      <c r="AIH191" s="78"/>
      <c r="AII191" s="78"/>
      <c r="AIJ191" s="78"/>
      <c r="AIK191" s="78"/>
      <c r="AIL191" s="78"/>
      <c r="AIM191" s="78"/>
      <c r="AIN191" s="78"/>
      <c r="AIO191" s="78"/>
      <c r="AIP191" s="78"/>
      <c r="AIQ191" s="78"/>
      <c r="AIR191" s="78"/>
      <c r="AIS191" s="78"/>
      <c r="AIT191" s="78"/>
      <c r="AIU191" s="78"/>
      <c r="AIV191" s="78"/>
      <c r="AIW191" s="78"/>
      <c r="AIX191" s="78"/>
      <c r="AIY191" s="78"/>
      <c r="AIZ191" s="78"/>
      <c r="AJA191" s="78"/>
      <c r="AJB191" s="78"/>
      <c r="AJC191" s="78"/>
      <c r="AJD191" s="78"/>
      <c r="AJE191" s="78"/>
      <c r="AJF191" s="78"/>
      <c r="AJG191" s="78"/>
      <c r="AJH191" s="78"/>
      <c r="AJI191" s="78"/>
      <c r="AJJ191" s="78"/>
      <c r="AJK191" s="78"/>
      <c r="AJL191" s="78"/>
      <c r="AJM191" s="78"/>
      <c r="AJN191" s="78"/>
      <c r="AJO191" s="78"/>
      <c r="AJP191" s="78"/>
      <c r="AJQ191" s="78"/>
      <c r="AJR191" s="78"/>
      <c r="AJS191" s="78"/>
      <c r="AJT191" s="78"/>
      <c r="AJU191" s="78"/>
      <c r="AJV191" s="78"/>
      <c r="AJW191" s="78"/>
      <c r="AJX191" s="78"/>
      <c r="AJY191" s="78"/>
      <c r="AJZ191" s="78"/>
      <c r="AKA191" s="78"/>
      <c r="AKB191" s="78"/>
      <c r="AKC191" s="78"/>
      <c r="AKD191" s="78"/>
      <c r="AKE191" s="78"/>
      <c r="AKF191" s="78"/>
      <c r="AKG191" s="78"/>
      <c r="AKH191" s="78"/>
      <c r="AKI191" s="78"/>
      <c r="AKJ191" s="78"/>
      <c r="AKK191" s="78"/>
      <c r="AKL191" s="78"/>
      <c r="AKM191" s="78"/>
      <c r="AKN191" s="78"/>
      <c r="AKO191" s="78"/>
      <c r="AKP191" s="78"/>
      <c r="AKQ191" s="78"/>
      <c r="AKR191" s="78"/>
      <c r="AKS191" s="78"/>
      <c r="AKT191" s="78"/>
      <c r="AKU191" s="78"/>
      <c r="AKV191" s="78"/>
      <c r="AKW191" s="78"/>
      <c r="AKX191" s="78"/>
      <c r="AKY191" s="78"/>
      <c r="AKZ191" s="78"/>
      <c r="ALA191" s="78"/>
      <c r="ALB191" s="78"/>
      <c r="ALC191" s="78"/>
      <c r="ALD191" s="78"/>
      <c r="ALE191" s="78"/>
      <c r="ALF191" s="78"/>
      <c r="ALG191" s="78"/>
      <c r="ALH191" s="78"/>
      <c r="ALI191" s="78"/>
      <c r="ALJ191" s="78"/>
      <c r="ALK191" s="78"/>
      <c r="ALL191" s="78"/>
      <c r="ALM191" s="78"/>
      <c r="ALN191" s="78"/>
      <c r="ALO191" s="78"/>
      <c r="ALP191" s="78"/>
      <c r="ALQ191" s="78"/>
      <c r="ALR191" s="78"/>
      <c r="ALS191" s="78"/>
      <c r="ALT191" s="78"/>
      <c r="ALU191" s="78"/>
      <c r="ALV191" s="78"/>
      <c r="ALW191" s="78"/>
      <c r="ALX191" s="78"/>
      <c r="ALY191" s="78"/>
      <c r="ALZ191" s="78"/>
      <c r="AMA191" s="78"/>
      <c r="AMB191" s="78"/>
      <c r="AMC191" s="78"/>
      <c r="AMD191" s="78"/>
      <c r="AME191" s="78"/>
      <c r="AMF191" s="78"/>
      <c r="AMG191" s="78"/>
      <c r="AMH191" s="78"/>
      <c r="AMI191" s="78"/>
      <c r="AMJ191" s="78"/>
      <c r="AMK191" s="78"/>
    </row>
    <row r="192" spans="1:1025" s="79" customFormat="1" ht="42.75" customHeight="1">
      <c r="A192" s="72">
        <v>160</v>
      </c>
      <c r="B192" s="72">
        <v>51</v>
      </c>
      <c r="C192" s="62" t="s">
        <v>967</v>
      </c>
      <c r="D192" s="62" t="s">
        <v>970</v>
      </c>
      <c r="E192" s="62" t="s">
        <v>969</v>
      </c>
      <c r="F192" s="62"/>
      <c r="G192" s="62" t="s">
        <v>19</v>
      </c>
      <c r="H192" s="96">
        <v>32</v>
      </c>
      <c r="I192" s="96">
        <v>32</v>
      </c>
      <c r="J192" s="212">
        <v>1</v>
      </c>
      <c r="K192" s="96"/>
      <c r="L192" s="132"/>
      <c r="M192" s="97"/>
      <c r="N192" s="62" t="s">
        <v>983</v>
      </c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78"/>
      <c r="EW192" s="78"/>
      <c r="EX192" s="78"/>
      <c r="EY192" s="78"/>
      <c r="EZ192" s="78"/>
      <c r="FA192" s="78"/>
      <c r="FB192" s="78"/>
      <c r="FC192" s="78"/>
      <c r="FD192" s="78"/>
      <c r="FE192" s="78"/>
      <c r="FF192" s="78"/>
      <c r="FG192" s="78"/>
      <c r="FH192" s="78"/>
      <c r="FI192" s="78"/>
      <c r="FJ192" s="78"/>
      <c r="FK192" s="78"/>
      <c r="FL192" s="78"/>
      <c r="FM192" s="78"/>
      <c r="FN192" s="78"/>
      <c r="FO192" s="78"/>
      <c r="FP192" s="78"/>
      <c r="FQ192" s="78"/>
      <c r="FR192" s="78"/>
      <c r="FS192" s="78"/>
      <c r="FT192" s="78"/>
      <c r="FU192" s="78"/>
      <c r="FV192" s="78"/>
      <c r="FW192" s="78"/>
      <c r="FX192" s="78"/>
      <c r="FY192" s="78"/>
      <c r="FZ192" s="78"/>
      <c r="GA192" s="78"/>
      <c r="GB192" s="78"/>
      <c r="GC192" s="78"/>
      <c r="GD192" s="78"/>
      <c r="GE192" s="78"/>
      <c r="GF192" s="78"/>
      <c r="GG192" s="78"/>
      <c r="GH192" s="78"/>
      <c r="GI192" s="78"/>
      <c r="GJ192" s="78"/>
      <c r="GK192" s="78"/>
      <c r="GL192" s="78"/>
      <c r="GM192" s="78"/>
      <c r="GN192" s="78"/>
      <c r="GO192" s="78"/>
      <c r="GP192" s="78"/>
      <c r="GQ192" s="78"/>
      <c r="GR192" s="78"/>
      <c r="GS192" s="78"/>
      <c r="GT192" s="78"/>
      <c r="GU192" s="78"/>
      <c r="GV192" s="78"/>
      <c r="GW192" s="78"/>
      <c r="GX192" s="78"/>
      <c r="GY192" s="78"/>
      <c r="GZ192" s="78"/>
      <c r="HA192" s="78"/>
      <c r="HB192" s="78"/>
      <c r="HC192" s="78"/>
      <c r="HD192" s="78"/>
      <c r="HE192" s="78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78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78"/>
      <c r="IK192" s="78"/>
      <c r="IL192" s="78"/>
      <c r="IM192" s="78"/>
      <c r="IN192" s="78"/>
      <c r="IO192" s="78"/>
      <c r="IP192" s="78"/>
      <c r="IQ192" s="78"/>
      <c r="IR192" s="78"/>
      <c r="IS192" s="78"/>
      <c r="IT192" s="78"/>
      <c r="IU192" s="78"/>
      <c r="IV192" s="78"/>
      <c r="IW192" s="78"/>
      <c r="IX192" s="78"/>
      <c r="IY192" s="78"/>
      <c r="IZ192" s="78"/>
      <c r="JA192" s="78"/>
      <c r="JB192" s="78"/>
      <c r="JC192" s="78"/>
      <c r="JD192" s="78"/>
      <c r="JE192" s="78"/>
      <c r="JF192" s="78"/>
      <c r="JG192" s="78"/>
      <c r="JH192" s="78"/>
      <c r="JI192" s="78"/>
      <c r="JJ192" s="78"/>
      <c r="JK192" s="78"/>
      <c r="JL192" s="78"/>
      <c r="JM192" s="78"/>
      <c r="JN192" s="78"/>
      <c r="JO192" s="78"/>
      <c r="JP192" s="78"/>
      <c r="JQ192" s="78"/>
      <c r="JR192" s="78"/>
      <c r="JS192" s="78"/>
      <c r="JT192" s="78"/>
      <c r="JU192" s="78"/>
      <c r="JV192" s="78"/>
      <c r="JW192" s="78"/>
      <c r="JX192" s="78"/>
      <c r="JY192" s="78"/>
      <c r="JZ192" s="78"/>
      <c r="KA192" s="78"/>
      <c r="KB192" s="78"/>
      <c r="KC192" s="78"/>
      <c r="KD192" s="78"/>
      <c r="KE192" s="78"/>
      <c r="KF192" s="78"/>
      <c r="KG192" s="78"/>
      <c r="KH192" s="78"/>
      <c r="KI192" s="78"/>
      <c r="KJ192" s="78"/>
      <c r="KK192" s="78"/>
      <c r="KL192" s="78"/>
      <c r="KM192" s="78"/>
      <c r="KN192" s="78"/>
      <c r="KO192" s="78"/>
      <c r="KP192" s="78"/>
      <c r="KQ192" s="78"/>
      <c r="KR192" s="78"/>
      <c r="KS192" s="78"/>
      <c r="KT192" s="78"/>
      <c r="KU192" s="78"/>
      <c r="KV192" s="78"/>
      <c r="KW192" s="78"/>
      <c r="KX192" s="78"/>
      <c r="KY192" s="78"/>
      <c r="KZ192" s="78"/>
      <c r="LA192" s="78"/>
      <c r="LB192" s="78"/>
      <c r="LC192" s="78"/>
      <c r="LD192" s="78"/>
      <c r="LE192" s="78"/>
      <c r="LF192" s="78"/>
      <c r="LG192" s="78"/>
      <c r="LH192" s="78"/>
      <c r="LI192" s="78"/>
      <c r="LJ192" s="78"/>
      <c r="LK192" s="78"/>
      <c r="LL192" s="78"/>
      <c r="LM192" s="78"/>
      <c r="LN192" s="78"/>
      <c r="LO192" s="78"/>
      <c r="LP192" s="78"/>
      <c r="LQ192" s="78"/>
      <c r="LR192" s="78"/>
      <c r="LS192" s="78"/>
      <c r="LT192" s="78"/>
      <c r="LU192" s="78"/>
      <c r="LV192" s="78"/>
      <c r="LW192" s="78"/>
      <c r="LX192" s="78"/>
      <c r="LY192" s="78"/>
      <c r="LZ192" s="78"/>
      <c r="MA192" s="78"/>
      <c r="MB192" s="78"/>
      <c r="MC192" s="78"/>
      <c r="MD192" s="78"/>
      <c r="ME192" s="78"/>
      <c r="MF192" s="78"/>
      <c r="MG192" s="78"/>
      <c r="MH192" s="78"/>
      <c r="MI192" s="78"/>
      <c r="MJ192" s="78"/>
      <c r="MK192" s="78"/>
      <c r="ML192" s="78"/>
      <c r="MM192" s="78"/>
      <c r="MN192" s="78"/>
      <c r="MO192" s="78"/>
      <c r="MP192" s="78"/>
      <c r="MQ192" s="78"/>
      <c r="MR192" s="78"/>
      <c r="MS192" s="78"/>
      <c r="MT192" s="78"/>
      <c r="MU192" s="78"/>
      <c r="MV192" s="78"/>
      <c r="MW192" s="78"/>
      <c r="MX192" s="78"/>
      <c r="MY192" s="78"/>
      <c r="MZ192" s="78"/>
      <c r="NA192" s="78"/>
      <c r="NB192" s="78"/>
      <c r="NC192" s="78"/>
      <c r="ND192" s="78"/>
      <c r="NE192" s="78"/>
      <c r="NF192" s="78"/>
      <c r="NG192" s="78"/>
      <c r="NH192" s="78"/>
      <c r="NI192" s="78"/>
      <c r="NJ192" s="78"/>
      <c r="NK192" s="78"/>
      <c r="NL192" s="78"/>
      <c r="NM192" s="78"/>
      <c r="NN192" s="78"/>
      <c r="NO192" s="78"/>
      <c r="NP192" s="78"/>
      <c r="NQ192" s="78"/>
      <c r="NR192" s="78"/>
      <c r="NS192" s="78"/>
      <c r="NT192" s="78"/>
      <c r="NU192" s="78"/>
      <c r="NV192" s="78"/>
      <c r="NW192" s="78"/>
      <c r="NX192" s="78"/>
      <c r="NY192" s="78"/>
      <c r="NZ192" s="78"/>
      <c r="OA192" s="78"/>
      <c r="OB192" s="78"/>
      <c r="OC192" s="78"/>
      <c r="OD192" s="78"/>
      <c r="OE192" s="78"/>
      <c r="OF192" s="78"/>
      <c r="OG192" s="78"/>
      <c r="OH192" s="78"/>
      <c r="OI192" s="78"/>
      <c r="OJ192" s="78"/>
      <c r="OK192" s="78"/>
      <c r="OL192" s="78"/>
      <c r="OM192" s="78"/>
      <c r="ON192" s="78"/>
      <c r="OO192" s="78"/>
      <c r="OP192" s="78"/>
      <c r="OQ192" s="78"/>
      <c r="OR192" s="78"/>
      <c r="OS192" s="78"/>
      <c r="OT192" s="78"/>
      <c r="OU192" s="78"/>
      <c r="OV192" s="78"/>
      <c r="OW192" s="78"/>
      <c r="OX192" s="78"/>
      <c r="OY192" s="78"/>
      <c r="OZ192" s="78"/>
      <c r="PA192" s="78"/>
      <c r="PB192" s="78"/>
      <c r="PC192" s="78"/>
      <c r="PD192" s="78"/>
      <c r="PE192" s="78"/>
      <c r="PF192" s="78"/>
      <c r="PG192" s="78"/>
      <c r="PH192" s="78"/>
      <c r="PI192" s="78"/>
      <c r="PJ192" s="78"/>
      <c r="PK192" s="78"/>
      <c r="PL192" s="78"/>
      <c r="PM192" s="78"/>
      <c r="PN192" s="78"/>
      <c r="PO192" s="78"/>
      <c r="PP192" s="78"/>
      <c r="PQ192" s="78"/>
      <c r="PR192" s="78"/>
      <c r="PS192" s="78"/>
      <c r="PT192" s="78"/>
      <c r="PU192" s="78"/>
      <c r="PV192" s="78"/>
      <c r="PW192" s="78"/>
      <c r="PX192" s="78"/>
      <c r="PY192" s="78"/>
      <c r="PZ192" s="78"/>
      <c r="QA192" s="78"/>
      <c r="QB192" s="78"/>
      <c r="QC192" s="78"/>
      <c r="QD192" s="78"/>
      <c r="QE192" s="78"/>
      <c r="QF192" s="78"/>
      <c r="QG192" s="78"/>
      <c r="QH192" s="78"/>
      <c r="QI192" s="78"/>
      <c r="QJ192" s="78"/>
      <c r="QK192" s="78"/>
      <c r="QL192" s="78"/>
      <c r="QM192" s="78"/>
      <c r="QN192" s="78"/>
      <c r="QO192" s="78"/>
      <c r="QP192" s="78"/>
      <c r="QQ192" s="78"/>
      <c r="QR192" s="78"/>
      <c r="QS192" s="78"/>
      <c r="QT192" s="78"/>
      <c r="QU192" s="78"/>
      <c r="QV192" s="78"/>
      <c r="QW192" s="78"/>
      <c r="QX192" s="78"/>
      <c r="QY192" s="78"/>
      <c r="QZ192" s="78"/>
      <c r="RA192" s="78"/>
      <c r="RB192" s="78"/>
      <c r="RC192" s="78"/>
      <c r="RD192" s="78"/>
      <c r="RE192" s="78"/>
      <c r="RF192" s="78"/>
      <c r="RG192" s="78"/>
      <c r="RH192" s="78"/>
      <c r="RI192" s="78"/>
      <c r="RJ192" s="78"/>
      <c r="RK192" s="78"/>
      <c r="RL192" s="78"/>
      <c r="RM192" s="78"/>
      <c r="RN192" s="78"/>
      <c r="RO192" s="78"/>
      <c r="RP192" s="78"/>
      <c r="RQ192" s="78"/>
      <c r="RR192" s="78"/>
      <c r="RS192" s="78"/>
      <c r="RT192" s="78"/>
      <c r="RU192" s="78"/>
      <c r="RV192" s="78"/>
      <c r="RW192" s="78"/>
      <c r="RX192" s="78"/>
      <c r="RY192" s="78"/>
      <c r="RZ192" s="78"/>
      <c r="SA192" s="78"/>
      <c r="SB192" s="78"/>
      <c r="SC192" s="78"/>
      <c r="SD192" s="78"/>
      <c r="SE192" s="78"/>
      <c r="SF192" s="78"/>
      <c r="SG192" s="78"/>
      <c r="SH192" s="78"/>
      <c r="SI192" s="78"/>
      <c r="SJ192" s="78"/>
      <c r="SK192" s="78"/>
      <c r="SL192" s="78"/>
      <c r="SM192" s="78"/>
      <c r="SN192" s="78"/>
      <c r="SO192" s="78"/>
      <c r="SP192" s="78"/>
      <c r="SQ192" s="78"/>
      <c r="SR192" s="78"/>
      <c r="SS192" s="78"/>
      <c r="ST192" s="78"/>
      <c r="SU192" s="78"/>
      <c r="SV192" s="78"/>
      <c r="SW192" s="78"/>
      <c r="SX192" s="78"/>
      <c r="SY192" s="78"/>
      <c r="SZ192" s="78"/>
      <c r="TA192" s="78"/>
      <c r="TB192" s="78"/>
      <c r="TC192" s="78"/>
      <c r="TD192" s="78"/>
      <c r="TE192" s="78"/>
      <c r="TF192" s="78"/>
      <c r="TG192" s="78"/>
      <c r="TH192" s="78"/>
      <c r="TI192" s="78"/>
      <c r="TJ192" s="78"/>
      <c r="TK192" s="78"/>
      <c r="TL192" s="78"/>
      <c r="TM192" s="78"/>
      <c r="TN192" s="78"/>
      <c r="TO192" s="78"/>
      <c r="TP192" s="78"/>
      <c r="TQ192" s="78"/>
      <c r="TR192" s="78"/>
      <c r="TS192" s="78"/>
      <c r="TT192" s="78"/>
      <c r="TU192" s="78"/>
      <c r="TV192" s="78"/>
      <c r="TW192" s="78"/>
      <c r="TX192" s="78"/>
      <c r="TY192" s="78"/>
      <c r="TZ192" s="78"/>
      <c r="UA192" s="78"/>
      <c r="UB192" s="78"/>
      <c r="UC192" s="78"/>
      <c r="UD192" s="78"/>
      <c r="UE192" s="78"/>
      <c r="UF192" s="78"/>
      <c r="UG192" s="78"/>
      <c r="UH192" s="78"/>
      <c r="UI192" s="78"/>
      <c r="UJ192" s="78"/>
      <c r="UK192" s="78"/>
      <c r="UL192" s="78"/>
      <c r="UM192" s="78"/>
      <c r="UN192" s="78"/>
      <c r="UO192" s="78"/>
      <c r="UP192" s="78"/>
      <c r="UQ192" s="78"/>
      <c r="UR192" s="78"/>
      <c r="US192" s="78"/>
      <c r="UT192" s="78"/>
      <c r="UU192" s="78"/>
      <c r="UV192" s="78"/>
      <c r="UW192" s="78"/>
      <c r="UX192" s="78"/>
      <c r="UY192" s="78"/>
      <c r="UZ192" s="78"/>
      <c r="VA192" s="78"/>
      <c r="VB192" s="78"/>
      <c r="VC192" s="78"/>
      <c r="VD192" s="78"/>
      <c r="VE192" s="78"/>
      <c r="VF192" s="78"/>
      <c r="VG192" s="78"/>
      <c r="VH192" s="78"/>
      <c r="VI192" s="78"/>
      <c r="VJ192" s="78"/>
      <c r="VK192" s="78"/>
      <c r="VL192" s="78"/>
      <c r="VM192" s="78"/>
      <c r="VN192" s="78"/>
      <c r="VO192" s="78"/>
      <c r="VP192" s="78"/>
      <c r="VQ192" s="78"/>
      <c r="VR192" s="78"/>
      <c r="VS192" s="78"/>
      <c r="VT192" s="78"/>
      <c r="VU192" s="78"/>
      <c r="VV192" s="78"/>
      <c r="VW192" s="78"/>
      <c r="VX192" s="78"/>
      <c r="VY192" s="78"/>
      <c r="VZ192" s="78"/>
      <c r="WA192" s="78"/>
      <c r="WB192" s="78"/>
      <c r="WC192" s="78"/>
      <c r="WD192" s="78"/>
      <c r="WE192" s="78"/>
      <c r="WF192" s="78"/>
      <c r="WG192" s="78"/>
      <c r="WH192" s="78"/>
      <c r="WI192" s="78"/>
      <c r="WJ192" s="78"/>
      <c r="WK192" s="78"/>
      <c r="WL192" s="78"/>
      <c r="WM192" s="78"/>
      <c r="WN192" s="78"/>
      <c r="WO192" s="78"/>
      <c r="WP192" s="78"/>
      <c r="WQ192" s="78"/>
      <c r="WR192" s="78"/>
      <c r="WS192" s="78"/>
      <c r="WT192" s="78"/>
      <c r="WU192" s="78"/>
      <c r="WV192" s="78"/>
      <c r="WW192" s="78"/>
      <c r="WX192" s="78"/>
      <c r="WY192" s="78"/>
      <c r="WZ192" s="78"/>
      <c r="XA192" s="78"/>
      <c r="XB192" s="78"/>
      <c r="XC192" s="78"/>
      <c r="XD192" s="78"/>
      <c r="XE192" s="78"/>
      <c r="XF192" s="78"/>
      <c r="XG192" s="78"/>
      <c r="XH192" s="78"/>
      <c r="XI192" s="78"/>
      <c r="XJ192" s="78"/>
      <c r="XK192" s="78"/>
      <c r="XL192" s="78"/>
      <c r="XM192" s="78"/>
      <c r="XN192" s="78"/>
      <c r="XO192" s="78"/>
      <c r="XP192" s="78"/>
      <c r="XQ192" s="78"/>
      <c r="XR192" s="78"/>
      <c r="XS192" s="78"/>
      <c r="XT192" s="78"/>
      <c r="XU192" s="78"/>
      <c r="XV192" s="78"/>
      <c r="XW192" s="78"/>
      <c r="XX192" s="78"/>
      <c r="XY192" s="78"/>
      <c r="XZ192" s="78"/>
      <c r="YA192" s="78"/>
      <c r="YB192" s="78"/>
      <c r="YC192" s="78"/>
      <c r="YD192" s="78"/>
      <c r="YE192" s="78"/>
      <c r="YF192" s="78"/>
      <c r="YG192" s="78"/>
      <c r="YH192" s="78"/>
      <c r="YI192" s="78"/>
      <c r="YJ192" s="78"/>
      <c r="YK192" s="78"/>
      <c r="YL192" s="78"/>
      <c r="YM192" s="78"/>
      <c r="YN192" s="78"/>
      <c r="YO192" s="78"/>
      <c r="YP192" s="78"/>
      <c r="YQ192" s="78"/>
      <c r="YR192" s="78"/>
      <c r="YS192" s="78"/>
      <c r="YT192" s="78"/>
      <c r="YU192" s="78"/>
      <c r="YV192" s="78"/>
      <c r="YW192" s="78"/>
      <c r="YX192" s="78"/>
      <c r="YY192" s="78"/>
      <c r="YZ192" s="78"/>
      <c r="ZA192" s="78"/>
      <c r="ZB192" s="78"/>
      <c r="ZC192" s="78"/>
      <c r="ZD192" s="78"/>
      <c r="ZE192" s="78"/>
      <c r="ZF192" s="78"/>
      <c r="ZG192" s="78"/>
      <c r="ZH192" s="78"/>
      <c r="ZI192" s="78"/>
      <c r="ZJ192" s="78"/>
      <c r="ZK192" s="78"/>
      <c r="ZL192" s="78"/>
      <c r="ZM192" s="78"/>
      <c r="ZN192" s="78"/>
      <c r="ZO192" s="78"/>
      <c r="ZP192" s="78"/>
      <c r="ZQ192" s="78"/>
      <c r="ZR192" s="78"/>
      <c r="ZS192" s="78"/>
      <c r="ZT192" s="78"/>
      <c r="ZU192" s="78"/>
      <c r="ZV192" s="78"/>
      <c r="ZW192" s="78"/>
      <c r="ZX192" s="78"/>
      <c r="ZY192" s="78"/>
      <c r="ZZ192" s="78"/>
      <c r="AAA192" s="78"/>
      <c r="AAB192" s="78"/>
      <c r="AAC192" s="78"/>
      <c r="AAD192" s="78"/>
      <c r="AAE192" s="78"/>
      <c r="AAF192" s="78"/>
      <c r="AAG192" s="78"/>
      <c r="AAH192" s="78"/>
      <c r="AAI192" s="78"/>
      <c r="AAJ192" s="78"/>
      <c r="AAK192" s="78"/>
      <c r="AAL192" s="78"/>
      <c r="AAM192" s="78"/>
      <c r="AAN192" s="78"/>
      <c r="AAO192" s="78"/>
      <c r="AAP192" s="78"/>
      <c r="AAQ192" s="78"/>
      <c r="AAR192" s="78"/>
      <c r="AAS192" s="78"/>
      <c r="AAT192" s="78"/>
      <c r="AAU192" s="78"/>
      <c r="AAV192" s="78"/>
      <c r="AAW192" s="78"/>
      <c r="AAX192" s="78"/>
      <c r="AAY192" s="78"/>
      <c r="AAZ192" s="78"/>
      <c r="ABA192" s="78"/>
      <c r="ABB192" s="78"/>
      <c r="ABC192" s="78"/>
      <c r="ABD192" s="78"/>
      <c r="ABE192" s="78"/>
      <c r="ABF192" s="78"/>
      <c r="ABG192" s="78"/>
      <c r="ABH192" s="78"/>
      <c r="ABI192" s="78"/>
      <c r="ABJ192" s="78"/>
      <c r="ABK192" s="78"/>
      <c r="ABL192" s="78"/>
      <c r="ABM192" s="78"/>
      <c r="ABN192" s="78"/>
      <c r="ABO192" s="78"/>
      <c r="ABP192" s="78"/>
      <c r="ABQ192" s="78"/>
      <c r="ABR192" s="78"/>
      <c r="ABS192" s="78"/>
      <c r="ABT192" s="78"/>
      <c r="ABU192" s="78"/>
      <c r="ABV192" s="78"/>
      <c r="ABW192" s="78"/>
      <c r="ABX192" s="78"/>
      <c r="ABY192" s="78"/>
      <c r="ABZ192" s="78"/>
      <c r="ACA192" s="78"/>
      <c r="ACB192" s="78"/>
      <c r="ACC192" s="78"/>
      <c r="ACD192" s="78"/>
      <c r="ACE192" s="78"/>
      <c r="ACF192" s="78"/>
      <c r="ACG192" s="78"/>
      <c r="ACH192" s="78"/>
      <c r="ACI192" s="78"/>
      <c r="ACJ192" s="78"/>
      <c r="ACK192" s="78"/>
      <c r="ACL192" s="78"/>
      <c r="ACM192" s="78"/>
      <c r="ACN192" s="78"/>
      <c r="ACO192" s="78"/>
      <c r="ACP192" s="78"/>
      <c r="ACQ192" s="78"/>
      <c r="ACR192" s="78"/>
      <c r="ACS192" s="78"/>
      <c r="ACT192" s="78"/>
      <c r="ACU192" s="78"/>
      <c r="ACV192" s="78"/>
      <c r="ACW192" s="78"/>
      <c r="ACX192" s="78"/>
      <c r="ACY192" s="78"/>
      <c r="ACZ192" s="78"/>
      <c r="ADA192" s="78"/>
      <c r="ADB192" s="78"/>
      <c r="ADC192" s="78"/>
      <c r="ADD192" s="78"/>
      <c r="ADE192" s="78"/>
      <c r="ADF192" s="78"/>
      <c r="ADG192" s="78"/>
      <c r="ADH192" s="78"/>
      <c r="ADI192" s="78"/>
      <c r="ADJ192" s="78"/>
      <c r="ADK192" s="78"/>
      <c r="ADL192" s="78"/>
      <c r="ADM192" s="78"/>
      <c r="ADN192" s="78"/>
      <c r="ADO192" s="78"/>
      <c r="ADP192" s="78"/>
      <c r="ADQ192" s="78"/>
      <c r="ADR192" s="78"/>
      <c r="ADS192" s="78"/>
      <c r="ADT192" s="78"/>
      <c r="ADU192" s="78"/>
      <c r="ADV192" s="78"/>
      <c r="ADW192" s="78"/>
      <c r="ADX192" s="78"/>
      <c r="ADY192" s="78"/>
      <c r="ADZ192" s="78"/>
      <c r="AEA192" s="78"/>
      <c r="AEB192" s="78"/>
      <c r="AEC192" s="78"/>
      <c r="AED192" s="78"/>
      <c r="AEE192" s="78"/>
      <c r="AEF192" s="78"/>
      <c r="AEG192" s="78"/>
      <c r="AEH192" s="78"/>
      <c r="AEI192" s="78"/>
      <c r="AEJ192" s="78"/>
      <c r="AEK192" s="78"/>
      <c r="AEL192" s="78"/>
      <c r="AEM192" s="78"/>
      <c r="AEN192" s="78"/>
      <c r="AEO192" s="78"/>
      <c r="AEP192" s="78"/>
      <c r="AEQ192" s="78"/>
      <c r="AER192" s="78"/>
      <c r="AES192" s="78"/>
      <c r="AET192" s="78"/>
      <c r="AEU192" s="78"/>
      <c r="AEV192" s="78"/>
      <c r="AEW192" s="78"/>
      <c r="AEX192" s="78"/>
      <c r="AEY192" s="78"/>
      <c r="AEZ192" s="78"/>
      <c r="AFA192" s="78"/>
      <c r="AFB192" s="78"/>
      <c r="AFC192" s="78"/>
      <c r="AFD192" s="78"/>
      <c r="AFE192" s="78"/>
      <c r="AFF192" s="78"/>
      <c r="AFG192" s="78"/>
      <c r="AFH192" s="78"/>
      <c r="AFI192" s="78"/>
      <c r="AFJ192" s="78"/>
      <c r="AFK192" s="78"/>
      <c r="AFL192" s="78"/>
      <c r="AFM192" s="78"/>
      <c r="AFN192" s="78"/>
      <c r="AFO192" s="78"/>
      <c r="AFP192" s="78"/>
      <c r="AFQ192" s="78"/>
      <c r="AFR192" s="78"/>
      <c r="AFS192" s="78"/>
      <c r="AFT192" s="78"/>
      <c r="AFU192" s="78"/>
      <c r="AFV192" s="78"/>
      <c r="AFW192" s="78"/>
      <c r="AFX192" s="78"/>
      <c r="AFY192" s="78"/>
      <c r="AFZ192" s="78"/>
      <c r="AGA192" s="78"/>
      <c r="AGB192" s="78"/>
      <c r="AGC192" s="78"/>
      <c r="AGD192" s="78"/>
      <c r="AGE192" s="78"/>
      <c r="AGF192" s="78"/>
      <c r="AGG192" s="78"/>
      <c r="AGH192" s="78"/>
      <c r="AGI192" s="78"/>
      <c r="AGJ192" s="78"/>
      <c r="AGK192" s="78"/>
      <c r="AGL192" s="78"/>
      <c r="AGM192" s="78"/>
      <c r="AGN192" s="78"/>
      <c r="AGO192" s="78"/>
      <c r="AGP192" s="78"/>
      <c r="AGQ192" s="78"/>
      <c r="AGR192" s="78"/>
      <c r="AGS192" s="78"/>
      <c r="AGT192" s="78"/>
      <c r="AGU192" s="78"/>
      <c r="AGV192" s="78"/>
      <c r="AGW192" s="78"/>
      <c r="AGX192" s="78"/>
      <c r="AGY192" s="78"/>
      <c r="AGZ192" s="78"/>
      <c r="AHA192" s="78"/>
      <c r="AHB192" s="78"/>
      <c r="AHC192" s="78"/>
      <c r="AHD192" s="78"/>
      <c r="AHE192" s="78"/>
      <c r="AHF192" s="78"/>
      <c r="AHG192" s="78"/>
      <c r="AHH192" s="78"/>
      <c r="AHI192" s="78"/>
      <c r="AHJ192" s="78"/>
      <c r="AHK192" s="78"/>
      <c r="AHL192" s="78"/>
      <c r="AHM192" s="78"/>
      <c r="AHN192" s="78"/>
      <c r="AHO192" s="78"/>
      <c r="AHP192" s="78"/>
      <c r="AHQ192" s="78"/>
      <c r="AHR192" s="78"/>
      <c r="AHS192" s="78"/>
      <c r="AHT192" s="78"/>
      <c r="AHU192" s="78"/>
      <c r="AHV192" s="78"/>
      <c r="AHW192" s="78"/>
      <c r="AHX192" s="78"/>
      <c r="AHY192" s="78"/>
      <c r="AHZ192" s="78"/>
      <c r="AIA192" s="78"/>
      <c r="AIB192" s="78"/>
      <c r="AIC192" s="78"/>
      <c r="AID192" s="78"/>
      <c r="AIE192" s="78"/>
      <c r="AIF192" s="78"/>
      <c r="AIG192" s="78"/>
      <c r="AIH192" s="78"/>
      <c r="AII192" s="78"/>
      <c r="AIJ192" s="78"/>
      <c r="AIK192" s="78"/>
      <c r="AIL192" s="78"/>
      <c r="AIM192" s="78"/>
      <c r="AIN192" s="78"/>
      <c r="AIO192" s="78"/>
      <c r="AIP192" s="78"/>
      <c r="AIQ192" s="78"/>
      <c r="AIR192" s="78"/>
      <c r="AIS192" s="78"/>
      <c r="AIT192" s="78"/>
      <c r="AIU192" s="78"/>
      <c r="AIV192" s="78"/>
      <c r="AIW192" s="78"/>
      <c r="AIX192" s="78"/>
      <c r="AIY192" s="78"/>
      <c r="AIZ192" s="78"/>
      <c r="AJA192" s="78"/>
      <c r="AJB192" s="78"/>
      <c r="AJC192" s="78"/>
      <c r="AJD192" s="78"/>
      <c r="AJE192" s="78"/>
      <c r="AJF192" s="78"/>
      <c r="AJG192" s="78"/>
      <c r="AJH192" s="78"/>
      <c r="AJI192" s="78"/>
      <c r="AJJ192" s="78"/>
      <c r="AJK192" s="78"/>
      <c r="AJL192" s="78"/>
      <c r="AJM192" s="78"/>
      <c r="AJN192" s="78"/>
      <c r="AJO192" s="78"/>
      <c r="AJP192" s="78"/>
      <c r="AJQ192" s="78"/>
      <c r="AJR192" s="78"/>
      <c r="AJS192" s="78"/>
      <c r="AJT192" s="78"/>
      <c r="AJU192" s="78"/>
      <c r="AJV192" s="78"/>
      <c r="AJW192" s="78"/>
      <c r="AJX192" s="78"/>
      <c r="AJY192" s="78"/>
      <c r="AJZ192" s="78"/>
      <c r="AKA192" s="78"/>
      <c r="AKB192" s="78"/>
      <c r="AKC192" s="78"/>
      <c r="AKD192" s="78"/>
      <c r="AKE192" s="78"/>
      <c r="AKF192" s="78"/>
      <c r="AKG192" s="78"/>
      <c r="AKH192" s="78"/>
      <c r="AKI192" s="78"/>
      <c r="AKJ192" s="78"/>
      <c r="AKK192" s="78"/>
      <c r="AKL192" s="78"/>
      <c r="AKM192" s="78"/>
      <c r="AKN192" s="78"/>
      <c r="AKO192" s="78"/>
      <c r="AKP192" s="78"/>
      <c r="AKQ192" s="78"/>
      <c r="AKR192" s="78"/>
      <c r="AKS192" s="78"/>
      <c r="AKT192" s="78"/>
      <c r="AKU192" s="78"/>
      <c r="AKV192" s="78"/>
      <c r="AKW192" s="78"/>
      <c r="AKX192" s="78"/>
      <c r="AKY192" s="78"/>
      <c r="AKZ192" s="78"/>
      <c r="ALA192" s="78"/>
      <c r="ALB192" s="78"/>
      <c r="ALC192" s="78"/>
      <c r="ALD192" s="78"/>
      <c r="ALE192" s="78"/>
      <c r="ALF192" s="78"/>
      <c r="ALG192" s="78"/>
      <c r="ALH192" s="78"/>
      <c r="ALI192" s="78"/>
      <c r="ALJ192" s="78"/>
      <c r="ALK192" s="78"/>
      <c r="ALL192" s="78"/>
      <c r="ALM192" s="78"/>
      <c r="ALN192" s="78"/>
      <c r="ALO192" s="78"/>
      <c r="ALP192" s="78"/>
      <c r="ALQ192" s="78"/>
      <c r="ALR192" s="78"/>
      <c r="ALS192" s="78"/>
      <c r="ALT192" s="78"/>
      <c r="ALU192" s="78"/>
      <c r="ALV192" s="78"/>
      <c r="ALW192" s="78"/>
      <c r="ALX192" s="78"/>
      <c r="ALY192" s="78"/>
      <c r="ALZ192" s="78"/>
      <c r="AMA192" s="78"/>
      <c r="AMB192" s="78"/>
      <c r="AMC192" s="78"/>
      <c r="AMD192" s="78"/>
      <c r="AME192" s="78"/>
      <c r="AMF192" s="78"/>
      <c r="AMG192" s="78"/>
      <c r="AMH192" s="78"/>
      <c r="AMI192" s="78"/>
      <c r="AMJ192" s="78"/>
      <c r="AMK192" s="78"/>
    </row>
    <row r="193" spans="1:1029" s="79" customFormat="1" ht="42.75" customHeight="1">
      <c r="A193" s="72">
        <v>161</v>
      </c>
      <c r="B193" s="72">
        <v>52</v>
      </c>
      <c r="C193" s="62" t="s">
        <v>984</v>
      </c>
      <c r="D193" s="214" t="s">
        <v>985</v>
      </c>
      <c r="E193" s="62" t="s">
        <v>986</v>
      </c>
      <c r="F193" s="62"/>
      <c r="G193" s="62" t="s">
        <v>19</v>
      </c>
      <c r="H193" s="96">
        <v>4500</v>
      </c>
      <c r="I193" s="96"/>
      <c r="J193" s="212">
        <v>17</v>
      </c>
      <c r="K193" s="96"/>
      <c r="L193" s="132"/>
      <c r="M193" s="97"/>
      <c r="N193" s="62" t="s">
        <v>989</v>
      </c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78"/>
      <c r="EW193" s="78"/>
      <c r="EX193" s="78"/>
      <c r="EY193" s="78"/>
      <c r="EZ193" s="78"/>
      <c r="FA193" s="78"/>
      <c r="FB193" s="78"/>
      <c r="FC193" s="78"/>
      <c r="FD193" s="78"/>
      <c r="FE193" s="78"/>
      <c r="FF193" s="78"/>
      <c r="FG193" s="78"/>
      <c r="FH193" s="78"/>
      <c r="FI193" s="78"/>
      <c r="FJ193" s="78"/>
      <c r="FK193" s="78"/>
      <c r="FL193" s="78"/>
      <c r="FM193" s="78"/>
      <c r="FN193" s="78"/>
      <c r="FO193" s="78"/>
      <c r="FP193" s="78"/>
      <c r="FQ193" s="78"/>
      <c r="FR193" s="78"/>
      <c r="FS193" s="78"/>
      <c r="FT193" s="78"/>
      <c r="FU193" s="78"/>
      <c r="FV193" s="78"/>
      <c r="FW193" s="78"/>
      <c r="FX193" s="78"/>
      <c r="FY193" s="78"/>
      <c r="FZ193" s="78"/>
      <c r="GA193" s="78"/>
      <c r="GB193" s="78"/>
      <c r="GC193" s="78"/>
      <c r="GD193" s="78"/>
      <c r="GE193" s="78"/>
      <c r="GF193" s="78"/>
      <c r="GG193" s="78"/>
      <c r="GH193" s="78"/>
      <c r="GI193" s="78"/>
      <c r="GJ193" s="78"/>
      <c r="GK193" s="78"/>
      <c r="GL193" s="78"/>
      <c r="GM193" s="78"/>
      <c r="GN193" s="78"/>
      <c r="GO193" s="78"/>
      <c r="GP193" s="78"/>
      <c r="GQ193" s="78"/>
      <c r="GR193" s="78"/>
      <c r="GS193" s="78"/>
      <c r="GT193" s="78"/>
      <c r="GU193" s="78"/>
      <c r="GV193" s="78"/>
      <c r="GW193" s="78"/>
      <c r="GX193" s="78"/>
      <c r="GY193" s="78"/>
      <c r="GZ193" s="78"/>
      <c r="HA193" s="78"/>
      <c r="HB193" s="78"/>
      <c r="HC193" s="78"/>
      <c r="HD193" s="78"/>
      <c r="HE193" s="78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78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78"/>
      <c r="IK193" s="78"/>
      <c r="IL193" s="78"/>
      <c r="IM193" s="78"/>
      <c r="IN193" s="78"/>
      <c r="IO193" s="78"/>
      <c r="IP193" s="78"/>
      <c r="IQ193" s="78"/>
      <c r="IR193" s="78"/>
      <c r="IS193" s="78"/>
      <c r="IT193" s="78"/>
      <c r="IU193" s="78"/>
      <c r="IV193" s="78"/>
      <c r="IW193" s="78"/>
      <c r="IX193" s="78"/>
      <c r="IY193" s="78"/>
      <c r="IZ193" s="78"/>
      <c r="JA193" s="78"/>
      <c r="JB193" s="78"/>
      <c r="JC193" s="78"/>
      <c r="JD193" s="78"/>
      <c r="JE193" s="78"/>
      <c r="JF193" s="78"/>
      <c r="JG193" s="78"/>
      <c r="JH193" s="78"/>
      <c r="JI193" s="78"/>
      <c r="JJ193" s="78"/>
      <c r="JK193" s="78"/>
      <c r="JL193" s="78"/>
      <c r="JM193" s="78"/>
      <c r="JN193" s="78"/>
      <c r="JO193" s="78"/>
      <c r="JP193" s="78"/>
      <c r="JQ193" s="78"/>
      <c r="JR193" s="78"/>
      <c r="JS193" s="78"/>
      <c r="JT193" s="78"/>
      <c r="JU193" s="78"/>
      <c r="JV193" s="78"/>
      <c r="JW193" s="78"/>
      <c r="JX193" s="78"/>
      <c r="JY193" s="78"/>
      <c r="JZ193" s="78"/>
      <c r="KA193" s="78"/>
      <c r="KB193" s="78"/>
      <c r="KC193" s="78"/>
      <c r="KD193" s="78"/>
      <c r="KE193" s="78"/>
      <c r="KF193" s="78"/>
      <c r="KG193" s="78"/>
      <c r="KH193" s="78"/>
      <c r="KI193" s="78"/>
      <c r="KJ193" s="78"/>
      <c r="KK193" s="78"/>
      <c r="KL193" s="78"/>
      <c r="KM193" s="78"/>
      <c r="KN193" s="78"/>
      <c r="KO193" s="78"/>
      <c r="KP193" s="78"/>
      <c r="KQ193" s="78"/>
      <c r="KR193" s="78"/>
      <c r="KS193" s="78"/>
      <c r="KT193" s="78"/>
      <c r="KU193" s="78"/>
      <c r="KV193" s="78"/>
      <c r="KW193" s="78"/>
      <c r="KX193" s="78"/>
      <c r="KY193" s="78"/>
      <c r="KZ193" s="78"/>
      <c r="LA193" s="78"/>
      <c r="LB193" s="78"/>
      <c r="LC193" s="78"/>
      <c r="LD193" s="78"/>
      <c r="LE193" s="78"/>
      <c r="LF193" s="78"/>
      <c r="LG193" s="78"/>
      <c r="LH193" s="78"/>
      <c r="LI193" s="78"/>
      <c r="LJ193" s="78"/>
      <c r="LK193" s="78"/>
      <c r="LL193" s="78"/>
      <c r="LM193" s="78"/>
      <c r="LN193" s="78"/>
      <c r="LO193" s="78"/>
      <c r="LP193" s="78"/>
      <c r="LQ193" s="78"/>
      <c r="LR193" s="78"/>
      <c r="LS193" s="78"/>
      <c r="LT193" s="78"/>
      <c r="LU193" s="78"/>
      <c r="LV193" s="78"/>
      <c r="LW193" s="78"/>
      <c r="LX193" s="78"/>
      <c r="LY193" s="78"/>
      <c r="LZ193" s="78"/>
      <c r="MA193" s="78"/>
      <c r="MB193" s="78"/>
      <c r="MC193" s="78"/>
      <c r="MD193" s="78"/>
      <c r="ME193" s="78"/>
      <c r="MF193" s="78"/>
      <c r="MG193" s="78"/>
      <c r="MH193" s="78"/>
      <c r="MI193" s="78"/>
      <c r="MJ193" s="78"/>
      <c r="MK193" s="78"/>
      <c r="ML193" s="78"/>
      <c r="MM193" s="78"/>
      <c r="MN193" s="78"/>
      <c r="MO193" s="78"/>
      <c r="MP193" s="78"/>
      <c r="MQ193" s="78"/>
      <c r="MR193" s="78"/>
      <c r="MS193" s="78"/>
      <c r="MT193" s="78"/>
      <c r="MU193" s="78"/>
      <c r="MV193" s="78"/>
      <c r="MW193" s="78"/>
      <c r="MX193" s="78"/>
      <c r="MY193" s="78"/>
      <c r="MZ193" s="78"/>
      <c r="NA193" s="78"/>
      <c r="NB193" s="78"/>
      <c r="NC193" s="78"/>
      <c r="ND193" s="78"/>
      <c r="NE193" s="78"/>
      <c r="NF193" s="78"/>
      <c r="NG193" s="78"/>
      <c r="NH193" s="78"/>
      <c r="NI193" s="78"/>
      <c r="NJ193" s="78"/>
      <c r="NK193" s="78"/>
      <c r="NL193" s="78"/>
      <c r="NM193" s="78"/>
      <c r="NN193" s="78"/>
      <c r="NO193" s="78"/>
      <c r="NP193" s="78"/>
      <c r="NQ193" s="78"/>
      <c r="NR193" s="78"/>
      <c r="NS193" s="78"/>
      <c r="NT193" s="78"/>
      <c r="NU193" s="78"/>
      <c r="NV193" s="78"/>
      <c r="NW193" s="78"/>
      <c r="NX193" s="78"/>
      <c r="NY193" s="78"/>
      <c r="NZ193" s="78"/>
      <c r="OA193" s="78"/>
      <c r="OB193" s="78"/>
      <c r="OC193" s="78"/>
      <c r="OD193" s="78"/>
      <c r="OE193" s="78"/>
      <c r="OF193" s="78"/>
      <c r="OG193" s="78"/>
      <c r="OH193" s="78"/>
      <c r="OI193" s="78"/>
      <c r="OJ193" s="78"/>
      <c r="OK193" s="78"/>
      <c r="OL193" s="78"/>
      <c r="OM193" s="78"/>
      <c r="ON193" s="78"/>
      <c r="OO193" s="78"/>
      <c r="OP193" s="78"/>
      <c r="OQ193" s="78"/>
      <c r="OR193" s="78"/>
      <c r="OS193" s="78"/>
      <c r="OT193" s="78"/>
      <c r="OU193" s="78"/>
      <c r="OV193" s="78"/>
      <c r="OW193" s="78"/>
      <c r="OX193" s="78"/>
      <c r="OY193" s="78"/>
      <c r="OZ193" s="78"/>
      <c r="PA193" s="78"/>
      <c r="PB193" s="78"/>
      <c r="PC193" s="78"/>
      <c r="PD193" s="78"/>
      <c r="PE193" s="78"/>
      <c r="PF193" s="78"/>
      <c r="PG193" s="78"/>
      <c r="PH193" s="78"/>
      <c r="PI193" s="78"/>
      <c r="PJ193" s="78"/>
      <c r="PK193" s="78"/>
      <c r="PL193" s="78"/>
      <c r="PM193" s="78"/>
      <c r="PN193" s="78"/>
      <c r="PO193" s="78"/>
      <c r="PP193" s="78"/>
      <c r="PQ193" s="78"/>
      <c r="PR193" s="78"/>
      <c r="PS193" s="78"/>
      <c r="PT193" s="78"/>
      <c r="PU193" s="78"/>
      <c r="PV193" s="78"/>
      <c r="PW193" s="78"/>
      <c r="PX193" s="78"/>
      <c r="PY193" s="78"/>
      <c r="PZ193" s="78"/>
      <c r="QA193" s="78"/>
      <c r="QB193" s="78"/>
      <c r="QC193" s="78"/>
      <c r="QD193" s="78"/>
      <c r="QE193" s="78"/>
      <c r="QF193" s="78"/>
      <c r="QG193" s="78"/>
      <c r="QH193" s="78"/>
      <c r="QI193" s="78"/>
      <c r="QJ193" s="78"/>
      <c r="QK193" s="78"/>
      <c r="QL193" s="78"/>
      <c r="QM193" s="78"/>
      <c r="QN193" s="78"/>
      <c r="QO193" s="78"/>
      <c r="QP193" s="78"/>
      <c r="QQ193" s="78"/>
      <c r="QR193" s="78"/>
      <c r="QS193" s="78"/>
      <c r="QT193" s="78"/>
      <c r="QU193" s="78"/>
      <c r="QV193" s="78"/>
      <c r="QW193" s="78"/>
      <c r="QX193" s="78"/>
      <c r="QY193" s="78"/>
      <c r="QZ193" s="78"/>
      <c r="RA193" s="78"/>
      <c r="RB193" s="78"/>
      <c r="RC193" s="78"/>
      <c r="RD193" s="78"/>
      <c r="RE193" s="78"/>
      <c r="RF193" s="78"/>
      <c r="RG193" s="78"/>
      <c r="RH193" s="78"/>
      <c r="RI193" s="78"/>
      <c r="RJ193" s="78"/>
      <c r="RK193" s="78"/>
      <c r="RL193" s="78"/>
      <c r="RM193" s="78"/>
      <c r="RN193" s="78"/>
      <c r="RO193" s="78"/>
      <c r="RP193" s="78"/>
      <c r="RQ193" s="78"/>
      <c r="RR193" s="78"/>
      <c r="RS193" s="78"/>
      <c r="RT193" s="78"/>
      <c r="RU193" s="78"/>
      <c r="RV193" s="78"/>
      <c r="RW193" s="78"/>
      <c r="RX193" s="78"/>
      <c r="RY193" s="78"/>
      <c r="RZ193" s="78"/>
      <c r="SA193" s="78"/>
      <c r="SB193" s="78"/>
      <c r="SC193" s="78"/>
      <c r="SD193" s="78"/>
      <c r="SE193" s="78"/>
      <c r="SF193" s="78"/>
      <c r="SG193" s="78"/>
      <c r="SH193" s="78"/>
      <c r="SI193" s="78"/>
      <c r="SJ193" s="78"/>
      <c r="SK193" s="78"/>
      <c r="SL193" s="78"/>
      <c r="SM193" s="78"/>
      <c r="SN193" s="78"/>
      <c r="SO193" s="78"/>
      <c r="SP193" s="78"/>
      <c r="SQ193" s="78"/>
      <c r="SR193" s="78"/>
      <c r="SS193" s="78"/>
      <c r="ST193" s="78"/>
      <c r="SU193" s="78"/>
      <c r="SV193" s="78"/>
      <c r="SW193" s="78"/>
      <c r="SX193" s="78"/>
      <c r="SY193" s="78"/>
      <c r="SZ193" s="78"/>
      <c r="TA193" s="78"/>
      <c r="TB193" s="78"/>
      <c r="TC193" s="78"/>
      <c r="TD193" s="78"/>
      <c r="TE193" s="78"/>
      <c r="TF193" s="78"/>
      <c r="TG193" s="78"/>
      <c r="TH193" s="78"/>
      <c r="TI193" s="78"/>
      <c r="TJ193" s="78"/>
      <c r="TK193" s="78"/>
      <c r="TL193" s="78"/>
      <c r="TM193" s="78"/>
      <c r="TN193" s="78"/>
      <c r="TO193" s="78"/>
      <c r="TP193" s="78"/>
      <c r="TQ193" s="78"/>
      <c r="TR193" s="78"/>
      <c r="TS193" s="78"/>
      <c r="TT193" s="78"/>
      <c r="TU193" s="78"/>
      <c r="TV193" s="78"/>
      <c r="TW193" s="78"/>
      <c r="TX193" s="78"/>
      <c r="TY193" s="78"/>
      <c r="TZ193" s="78"/>
      <c r="UA193" s="78"/>
      <c r="UB193" s="78"/>
      <c r="UC193" s="78"/>
      <c r="UD193" s="78"/>
      <c r="UE193" s="78"/>
      <c r="UF193" s="78"/>
      <c r="UG193" s="78"/>
      <c r="UH193" s="78"/>
      <c r="UI193" s="78"/>
      <c r="UJ193" s="78"/>
      <c r="UK193" s="78"/>
      <c r="UL193" s="78"/>
      <c r="UM193" s="78"/>
      <c r="UN193" s="78"/>
      <c r="UO193" s="78"/>
      <c r="UP193" s="78"/>
      <c r="UQ193" s="78"/>
      <c r="UR193" s="78"/>
      <c r="US193" s="78"/>
      <c r="UT193" s="78"/>
      <c r="UU193" s="78"/>
      <c r="UV193" s="78"/>
      <c r="UW193" s="78"/>
      <c r="UX193" s="78"/>
      <c r="UY193" s="78"/>
      <c r="UZ193" s="78"/>
      <c r="VA193" s="78"/>
      <c r="VB193" s="78"/>
      <c r="VC193" s="78"/>
      <c r="VD193" s="78"/>
      <c r="VE193" s="78"/>
      <c r="VF193" s="78"/>
      <c r="VG193" s="78"/>
      <c r="VH193" s="78"/>
      <c r="VI193" s="78"/>
      <c r="VJ193" s="78"/>
      <c r="VK193" s="78"/>
      <c r="VL193" s="78"/>
      <c r="VM193" s="78"/>
      <c r="VN193" s="78"/>
      <c r="VO193" s="78"/>
      <c r="VP193" s="78"/>
      <c r="VQ193" s="78"/>
      <c r="VR193" s="78"/>
      <c r="VS193" s="78"/>
      <c r="VT193" s="78"/>
      <c r="VU193" s="78"/>
      <c r="VV193" s="78"/>
      <c r="VW193" s="78"/>
      <c r="VX193" s="78"/>
      <c r="VY193" s="78"/>
      <c r="VZ193" s="78"/>
      <c r="WA193" s="78"/>
      <c r="WB193" s="78"/>
      <c r="WC193" s="78"/>
      <c r="WD193" s="78"/>
      <c r="WE193" s="78"/>
      <c r="WF193" s="78"/>
      <c r="WG193" s="78"/>
      <c r="WH193" s="78"/>
      <c r="WI193" s="78"/>
      <c r="WJ193" s="78"/>
      <c r="WK193" s="78"/>
      <c r="WL193" s="78"/>
      <c r="WM193" s="78"/>
      <c r="WN193" s="78"/>
      <c r="WO193" s="78"/>
      <c r="WP193" s="78"/>
      <c r="WQ193" s="78"/>
      <c r="WR193" s="78"/>
      <c r="WS193" s="78"/>
      <c r="WT193" s="78"/>
      <c r="WU193" s="78"/>
      <c r="WV193" s="78"/>
      <c r="WW193" s="78"/>
      <c r="WX193" s="78"/>
      <c r="WY193" s="78"/>
      <c r="WZ193" s="78"/>
      <c r="XA193" s="78"/>
      <c r="XB193" s="78"/>
      <c r="XC193" s="78"/>
      <c r="XD193" s="78"/>
      <c r="XE193" s="78"/>
      <c r="XF193" s="78"/>
      <c r="XG193" s="78"/>
      <c r="XH193" s="78"/>
      <c r="XI193" s="78"/>
      <c r="XJ193" s="78"/>
      <c r="XK193" s="78"/>
      <c r="XL193" s="78"/>
      <c r="XM193" s="78"/>
      <c r="XN193" s="78"/>
      <c r="XO193" s="78"/>
      <c r="XP193" s="78"/>
      <c r="XQ193" s="78"/>
      <c r="XR193" s="78"/>
      <c r="XS193" s="78"/>
      <c r="XT193" s="78"/>
      <c r="XU193" s="78"/>
      <c r="XV193" s="78"/>
      <c r="XW193" s="78"/>
      <c r="XX193" s="78"/>
      <c r="XY193" s="78"/>
      <c r="XZ193" s="78"/>
      <c r="YA193" s="78"/>
      <c r="YB193" s="78"/>
      <c r="YC193" s="78"/>
      <c r="YD193" s="78"/>
      <c r="YE193" s="78"/>
      <c r="YF193" s="78"/>
      <c r="YG193" s="78"/>
      <c r="YH193" s="78"/>
      <c r="YI193" s="78"/>
      <c r="YJ193" s="78"/>
      <c r="YK193" s="78"/>
      <c r="YL193" s="78"/>
      <c r="YM193" s="78"/>
      <c r="YN193" s="78"/>
      <c r="YO193" s="78"/>
      <c r="YP193" s="78"/>
      <c r="YQ193" s="78"/>
      <c r="YR193" s="78"/>
      <c r="YS193" s="78"/>
      <c r="YT193" s="78"/>
      <c r="YU193" s="78"/>
      <c r="YV193" s="78"/>
      <c r="YW193" s="78"/>
      <c r="YX193" s="78"/>
      <c r="YY193" s="78"/>
      <c r="YZ193" s="78"/>
      <c r="ZA193" s="78"/>
      <c r="ZB193" s="78"/>
      <c r="ZC193" s="78"/>
      <c r="ZD193" s="78"/>
      <c r="ZE193" s="78"/>
      <c r="ZF193" s="78"/>
      <c r="ZG193" s="78"/>
      <c r="ZH193" s="78"/>
      <c r="ZI193" s="78"/>
      <c r="ZJ193" s="78"/>
      <c r="ZK193" s="78"/>
      <c r="ZL193" s="78"/>
      <c r="ZM193" s="78"/>
      <c r="ZN193" s="78"/>
      <c r="ZO193" s="78"/>
      <c r="ZP193" s="78"/>
      <c r="ZQ193" s="78"/>
      <c r="ZR193" s="78"/>
      <c r="ZS193" s="78"/>
      <c r="ZT193" s="78"/>
      <c r="ZU193" s="78"/>
      <c r="ZV193" s="78"/>
      <c r="ZW193" s="78"/>
      <c r="ZX193" s="78"/>
      <c r="ZY193" s="78"/>
      <c r="ZZ193" s="78"/>
      <c r="AAA193" s="78"/>
      <c r="AAB193" s="78"/>
      <c r="AAC193" s="78"/>
      <c r="AAD193" s="78"/>
      <c r="AAE193" s="78"/>
      <c r="AAF193" s="78"/>
      <c r="AAG193" s="78"/>
      <c r="AAH193" s="78"/>
      <c r="AAI193" s="78"/>
      <c r="AAJ193" s="78"/>
      <c r="AAK193" s="78"/>
      <c r="AAL193" s="78"/>
      <c r="AAM193" s="78"/>
      <c r="AAN193" s="78"/>
      <c r="AAO193" s="78"/>
      <c r="AAP193" s="78"/>
      <c r="AAQ193" s="78"/>
      <c r="AAR193" s="78"/>
      <c r="AAS193" s="78"/>
      <c r="AAT193" s="78"/>
      <c r="AAU193" s="78"/>
      <c r="AAV193" s="78"/>
      <c r="AAW193" s="78"/>
      <c r="AAX193" s="78"/>
      <c r="AAY193" s="78"/>
      <c r="AAZ193" s="78"/>
      <c r="ABA193" s="78"/>
      <c r="ABB193" s="78"/>
      <c r="ABC193" s="78"/>
      <c r="ABD193" s="78"/>
      <c r="ABE193" s="78"/>
      <c r="ABF193" s="78"/>
      <c r="ABG193" s="78"/>
      <c r="ABH193" s="78"/>
      <c r="ABI193" s="78"/>
      <c r="ABJ193" s="78"/>
      <c r="ABK193" s="78"/>
      <c r="ABL193" s="78"/>
      <c r="ABM193" s="78"/>
      <c r="ABN193" s="78"/>
      <c r="ABO193" s="78"/>
      <c r="ABP193" s="78"/>
      <c r="ABQ193" s="78"/>
      <c r="ABR193" s="78"/>
      <c r="ABS193" s="78"/>
      <c r="ABT193" s="78"/>
      <c r="ABU193" s="78"/>
      <c r="ABV193" s="78"/>
      <c r="ABW193" s="78"/>
      <c r="ABX193" s="78"/>
      <c r="ABY193" s="78"/>
      <c r="ABZ193" s="78"/>
      <c r="ACA193" s="78"/>
      <c r="ACB193" s="78"/>
      <c r="ACC193" s="78"/>
      <c r="ACD193" s="78"/>
      <c r="ACE193" s="78"/>
      <c r="ACF193" s="78"/>
      <c r="ACG193" s="78"/>
      <c r="ACH193" s="78"/>
      <c r="ACI193" s="78"/>
      <c r="ACJ193" s="78"/>
      <c r="ACK193" s="78"/>
      <c r="ACL193" s="78"/>
      <c r="ACM193" s="78"/>
      <c r="ACN193" s="78"/>
      <c r="ACO193" s="78"/>
      <c r="ACP193" s="78"/>
      <c r="ACQ193" s="78"/>
      <c r="ACR193" s="78"/>
      <c r="ACS193" s="78"/>
      <c r="ACT193" s="78"/>
      <c r="ACU193" s="78"/>
      <c r="ACV193" s="78"/>
      <c r="ACW193" s="78"/>
      <c r="ACX193" s="78"/>
      <c r="ACY193" s="78"/>
      <c r="ACZ193" s="78"/>
      <c r="ADA193" s="78"/>
      <c r="ADB193" s="78"/>
      <c r="ADC193" s="78"/>
      <c r="ADD193" s="78"/>
      <c r="ADE193" s="78"/>
      <c r="ADF193" s="78"/>
      <c r="ADG193" s="78"/>
      <c r="ADH193" s="78"/>
      <c r="ADI193" s="78"/>
      <c r="ADJ193" s="78"/>
      <c r="ADK193" s="78"/>
      <c r="ADL193" s="78"/>
      <c r="ADM193" s="78"/>
      <c r="ADN193" s="78"/>
      <c r="ADO193" s="78"/>
      <c r="ADP193" s="78"/>
      <c r="ADQ193" s="78"/>
      <c r="ADR193" s="78"/>
      <c r="ADS193" s="78"/>
      <c r="ADT193" s="78"/>
      <c r="ADU193" s="78"/>
      <c r="ADV193" s="78"/>
      <c r="ADW193" s="78"/>
      <c r="ADX193" s="78"/>
      <c r="ADY193" s="78"/>
      <c r="ADZ193" s="78"/>
      <c r="AEA193" s="78"/>
      <c r="AEB193" s="78"/>
      <c r="AEC193" s="78"/>
      <c r="AED193" s="78"/>
      <c r="AEE193" s="78"/>
      <c r="AEF193" s="78"/>
      <c r="AEG193" s="78"/>
      <c r="AEH193" s="78"/>
      <c r="AEI193" s="78"/>
      <c r="AEJ193" s="78"/>
      <c r="AEK193" s="78"/>
      <c r="AEL193" s="78"/>
      <c r="AEM193" s="78"/>
      <c r="AEN193" s="78"/>
      <c r="AEO193" s="78"/>
      <c r="AEP193" s="78"/>
      <c r="AEQ193" s="78"/>
      <c r="AER193" s="78"/>
      <c r="AES193" s="78"/>
      <c r="AET193" s="78"/>
      <c r="AEU193" s="78"/>
      <c r="AEV193" s="78"/>
      <c r="AEW193" s="78"/>
      <c r="AEX193" s="78"/>
      <c r="AEY193" s="78"/>
      <c r="AEZ193" s="78"/>
      <c r="AFA193" s="78"/>
      <c r="AFB193" s="78"/>
      <c r="AFC193" s="78"/>
      <c r="AFD193" s="78"/>
      <c r="AFE193" s="78"/>
      <c r="AFF193" s="78"/>
      <c r="AFG193" s="78"/>
      <c r="AFH193" s="78"/>
      <c r="AFI193" s="78"/>
      <c r="AFJ193" s="78"/>
      <c r="AFK193" s="78"/>
      <c r="AFL193" s="78"/>
      <c r="AFM193" s="78"/>
      <c r="AFN193" s="78"/>
      <c r="AFO193" s="78"/>
      <c r="AFP193" s="78"/>
      <c r="AFQ193" s="78"/>
      <c r="AFR193" s="78"/>
      <c r="AFS193" s="78"/>
      <c r="AFT193" s="78"/>
      <c r="AFU193" s="78"/>
      <c r="AFV193" s="78"/>
      <c r="AFW193" s="78"/>
      <c r="AFX193" s="78"/>
      <c r="AFY193" s="78"/>
      <c r="AFZ193" s="78"/>
      <c r="AGA193" s="78"/>
      <c r="AGB193" s="78"/>
      <c r="AGC193" s="78"/>
      <c r="AGD193" s="78"/>
      <c r="AGE193" s="78"/>
      <c r="AGF193" s="78"/>
      <c r="AGG193" s="78"/>
      <c r="AGH193" s="78"/>
      <c r="AGI193" s="78"/>
      <c r="AGJ193" s="78"/>
      <c r="AGK193" s="78"/>
      <c r="AGL193" s="78"/>
      <c r="AGM193" s="78"/>
      <c r="AGN193" s="78"/>
      <c r="AGO193" s="78"/>
      <c r="AGP193" s="78"/>
      <c r="AGQ193" s="78"/>
      <c r="AGR193" s="78"/>
      <c r="AGS193" s="78"/>
      <c r="AGT193" s="78"/>
      <c r="AGU193" s="78"/>
      <c r="AGV193" s="78"/>
      <c r="AGW193" s="78"/>
      <c r="AGX193" s="78"/>
      <c r="AGY193" s="78"/>
      <c r="AGZ193" s="78"/>
      <c r="AHA193" s="78"/>
      <c r="AHB193" s="78"/>
      <c r="AHC193" s="78"/>
      <c r="AHD193" s="78"/>
      <c r="AHE193" s="78"/>
      <c r="AHF193" s="78"/>
      <c r="AHG193" s="78"/>
      <c r="AHH193" s="78"/>
      <c r="AHI193" s="78"/>
      <c r="AHJ193" s="78"/>
      <c r="AHK193" s="78"/>
      <c r="AHL193" s="78"/>
      <c r="AHM193" s="78"/>
      <c r="AHN193" s="78"/>
      <c r="AHO193" s="78"/>
      <c r="AHP193" s="78"/>
      <c r="AHQ193" s="78"/>
      <c r="AHR193" s="78"/>
      <c r="AHS193" s="78"/>
      <c r="AHT193" s="78"/>
      <c r="AHU193" s="78"/>
      <c r="AHV193" s="78"/>
      <c r="AHW193" s="78"/>
      <c r="AHX193" s="78"/>
      <c r="AHY193" s="78"/>
      <c r="AHZ193" s="78"/>
      <c r="AIA193" s="78"/>
      <c r="AIB193" s="78"/>
      <c r="AIC193" s="78"/>
      <c r="AID193" s="78"/>
      <c r="AIE193" s="78"/>
      <c r="AIF193" s="78"/>
      <c r="AIG193" s="78"/>
      <c r="AIH193" s="78"/>
      <c r="AII193" s="78"/>
      <c r="AIJ193" s="78"/>
      <c r="AIK193" s="78"/>
      <c r="AIL193" s="78"/>
      <c r="AIM193" s="78"/>
      <c r="AIN193" s="78"/>
      <c r="AIO193" s="78"/>
      <c r="AIP193" s="78"/>
      <c r="AIQ193" s="78"/>
      <c r="AIR193" s="78"/>
      <c r="AIS193" s="78"/>
      <c r="AIT193" s="78"/>
      <c r="AIU193" s="78"/>
      <c r="AIV193" s="78"/>
      <c r="AIW193" s="78"/>
      <c r="AIX193" s="78"/>
      <c r="AIY193" s="78"/>
      <c r="AIZ193" s="78"/>
      <c r="AJA193" s="78"/>
      <c r="AJB193" s="78"/>
      <c r="AJC193" s="78"/>
      <c r="AJD193" s="78"/>
      <c r="AJE193" s="78"/>
      <c r="AJF193" s="78"/>
      <c r="AJG193" s="78"/>
      <c r="AJH193" s="78"/>
      <c r="AJI193" s="78"/>
      <c r="AJJ193" s="78"/>
      <c r="AJK193" s="78"/>
      <c r="AJL193" s="78"/>
      <c r="AJM193" s="78"/>
      <c r="AJN193" s="78"/>
      <c r="AJO193" s="78"/>
      <c r="AJP193" s="78"/>
      <c r="AJQ193" s="78"/>
      <c r="AJR193" s="78"/>
      <c r="AJS193" s="78"/>
      <c r="AJT193" s="78"/>
      <c r="AJU193" s="78"/>
      <c r="AJV193" s="78"/>
      <c r="AJW193" s="78"/>
      <c r="AJX193" s="78"/>
      <c r="AJY193" s="78"/>
      <c r="AJZ193" s="78"/>
      <c r="AKA193" s="78"/>
      <c r="AKB193" s="78"/>
      <c r="AKC193" s="78"/>
      <c r="AKD193" s="78"/>
      <c r="AKE193" s="78"/>
      <c r="AKF193" s="78"/>
      <c r="AKG193" s="78"/>
      <c r="AKH193" s="78"/>
      <c r="AKI193" s="78"/>
      <c r="AKJ193" s="78"/>
      <c r="AKK193" s="78"/>
      <c r="AKL193" s="78"/>
      <c r="AKM193" s="78"/>
      <c r="AKN193" s="78"/>
      <c r="AKO193" s="78"/>
      <c r="AKP193" s="78"/>
      <c r="AKQ193" s="78"/>
      <c r="AKR193" s="78"/>
      <c r="AKS193" s="78"/>
      <c r="AKT193" s="78"/>
      <c r="AKU193" s="78"/>
      <c r="AKV193" s="78"/>
      <c r="AKW193" s="78"/>
      <c r="AKX193" s="78"/>
      <c r="AKY193" s="78"/>
      <c r="AKZ193" s="78"/>
      <c r="ALA193" s="78"/>
      <c r="ALB193" s="78"/>
      <c r="ALC193" s="78"/>
      <c r="ALD193" s="78"/>
      <c r="ALE193" s="78"/>
      <c r="ALF193" s="78"/>
      <c r="ALG193" s="78"/>
      <c r="ALH193" s="78"/>
      <c r="ALI193" s="78"/>
      <c r="ALJ193" s="78"/>
      <c r="ALK193" s="78"/>
      <c r="ALL193" s="78"/>
      <c r="ALM193" s="78"/>
      <c r="ALN193" s="78"/>
      <c r="ALO193" s="78"/>
      <c r="ALP193" s="78"/>
      <c r="ALQ193" s="78"/>
      <c r="ALR193" s="78"/>
      <c r="ALS193" s="78"/>
      <c r="ALT193" s="78"/>
      <c r="ALU193" s="78"/>
      <c r="ALV193" s="78"/>
      <c r="ALW193" s="78"/>
      <c r="ALX193" s="78"/>
      <c r="ALY193" s="78"/>
      <c r="ALZ193" s="78"/>
      <c r="AMA193" s="78"/>
      <c r="AMB193" s="78"/>
      <c r="AMC193" s="78"/>
      <c r="AMD193" s="78"/>
      <c r="AME193" s="78"/>
      <c r="AMF193" s="78"/>
      <c r="AMG193" s="78"/>
      <c r="AMH193" s="78"/>
      <c r="AMI193" s="78"/>
      <c r="AMJ193" s="78"/>
      <c r="AMK193" s="78"/>
    </row>
    <row r="194" spans="1:1029" s="79" customFormat="1" ht="42.75" customHeight="1">
      <c r="A194" s="72">
        <v>162</v>
      </c>
      <c r="B194" s="72">
        <v>53</v>
      </c>
      <c r="C194" s="210" t="s">
        <v>897</v>
      </c>
      <c r="D194" s="215" t="s">
        <v>987</v>
      </c>
      <c r="E194" s="62" t="s">
        <v>960</v>
      </c>
      <c r="F194" s="62"/>
      <c r="G194" s="62" t="s">
        <v>988</v>
      </c>
      <c r="H194" s="96">
        <v>7</v>
      </c>
      <c r="I194" s="96">
        <v>7</v>
      </c>
      <c r="J194" s="212">
        <v>1</v>
      </c>
      <c r="K194" s="96"/>
      <c r="L194" s="132"/>
      <c r="M194" s="97"/>
      <c r="N194" s="1" t="s">
        <v>908</v>
      </c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  <c r="DV194" s="78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78"/>
      <c r="EW194" s="78"/>
      <c r="EX194" s="78"/>
      <c r="EY194" s="78"/>
      <c r="EZ194" s="78"/>
      <c r="FA194" s="78"/>
      <c r="FB194" s="78"/>
      <c r="FC194" s="78"/>
      <c r="FD194" s="78"/>
      <c r="FE194" s="78"/>
      <c r="FF194" s="78"/>
      <c r="FG194" s="78"/>
      <c r="FH194" s="78"/>
      <c r="FI194" s="78"/>
      <c r="FJ194" s="78"/>
      <c r="FK194" s="78"/>
      <c r="FL194" s="78"/>
      <c r="FM194" s="78"/>
      <c r="FN194" s="78"/>
      <c r="FO194" s="78"/>
      <c r="FP194" s="78"/>
      <c r="FQ194" s="78"/>
      <c r="FR194" s="78"/>
      <c r="FS194" s="78"/>
      <c r="FT194" s="78"/>
      <c r="FU194" s="78"/>
      <c r="FV194" s="78"/>
      <c r="FW194" s="78"/>
      <c r="FX194" s="78"/>
      <c r="FY194" s="78"/>
      <c r="FZ194" s="78"/>
      <c r="GA194" s="78"/>
      <c r="GB194" s="78"/>
      <c r="GC194" s="78"/>
      <c r="GD194" s="78"/>
      <c r="GE194" s="78"/>
      <c r="GF194" s="78"/>
      <c r="GG194" s="78"/>
      <c r="GH194" s="78"/>
      <c r="GI194" s="78"/>
      <c r="GJ194" s="78"/>
      <c r="GK194" s="78"/>
      <c r="GL194" s="78"/>
      <c r="GM194" s="78"/>
      <c r="GN194" s="78"/>
      <c r="GO194" s="78"/>
      <c r="GP194" s="78"/>
      <c r="GQ194" s="78"/>
      <c r="GR194" s="78"/>
      <c r="GS194" s="78"/>
      <c r="GT194" s="78"/>
      <c r="GU194" s="78"/>
      <c r="GV194" s="78"/>
      <c r="GW194" s="78"/>
      <c r="GX194" s="78"/>
      <c r="GY194" s="78"/>
      <c r="GZ194" s="78"/>
      <c r="HA194" s="78"/>
      <c r="HB194" s="78"/>
      <c r="HC194" s="78"/>
      <c r="HD194" s="78"/>
      <c r="HE194" s="78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78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78"/>
      <c r="IK194" s="78"/>
      <c r="IL194" s="78"/>
      <c r="IM194" s="78"/>
      <c r="IN194" s="78"/>
      <c r="IO194" s="78"/>
      <c r="IP194" s="78"/>
      <c r="IQ194" s="78"/>
      <c r="IR194" s="78"/>
      <c r="IS194" s="78"/>
      <c r="IT194" s="78"/>
      <c r="IU194" s="78"/>
      <c r="IV194" s="78"/>
      <c r="IW194" s="78"/>
      <c r="IX194" s="78"/>
      <c r="IY194" s="78"/>
      <c r="IZ194" s="78"/>
      <c r="JA194" s="78"/>
      <c r="JB194" s="78"/>
      <c r="JC194" s="78"/>
      <c r="JD194" s="78"/>
      <c r="JE194" s="78"/>
      <c r="JF194" s="78"/>
      <c r="JG194" s="78"/>
      <c r="JH194" s="78"/>
      <c r="JI194" s="78"/>
      <c r="JJ194" s="78"/>
      <c r="JK194" s="78"/>
      <c r="JL194" s="78"/>
      <c r="JM194" s="78"/>
      <c r="JN194" s="78"/>
      <c r="JO194" s="78"/>
      <c r="JP194" s="78"/>
      <c r="JQ194" s="78"/>
      <c r="JR194" s="78"/>
      <c r="JS194" s="78"/>
      <c r="JT194" s="78"/>
      <c r="JU194" s="78"/>
      <c r="JV194" s="78"/>
      <c r="JW194" s="78"/>
      <c r="JX194" s="78"/>
      <c r="JY194" s="78"/>
      <c r="JZ194" s="78"/>
      <c r="KA194" s="78"/>
      <c r="KB194" s="78"/>
      <c r="KC194" s="78"/>
      <c r="KD194" s="78"/>
      <c r="KE194" s="78"/>
      <c r="KF194" s="78"/>
      <c r="KG194" s="78"/>
      <c r="KH194" s="78"/>
      <c r="KI194" s="78"/>
      <c r="KJ194" s="78"/>
      <c r="KK194" s="78"/>
      <c r="KL194" s="78"/>
      <c r="KM194" s="78"/>
      <c r="KN194" s="78"/>
      <c r="KO194" s="78"/>
      <c r="KP194" s="78"/>
      <c r="KQ194" s="78"/>
      <c r="KR194" s="78"/>
      <c r="KS194" s="78"/>
      <c r="KT194" s="78"/>
      <c r="KU194" s="78"/>
      <c r="KV194" s="78"/>
      <c r="KW194" s="78"/>
      <c r="KX194" s="78"/>
      <c r="KY194" s="78"/>
      <c r="KZ194" s="78"/>
      <c r="LA194" s="78"/>
      <c r="LB194" s="78"/>
      <c r="LC194" s="78"/>
      <c r="LD194" s="78"/>
      <c r="LE194" s="78"/>
      <c r="LF194" s="78"/>
      <c r="LG194" s="78"/>
      <c r="LH194" s="78"/>
      <c r="LI194" s="78"/>
      <c r="LJ194" s="78"/>
      <c r="LK194" s="78"/>
      <c r="LL194" s="78"/>
      <c r="LM194" s="78"/>
      <c r="LN194" s="78"/>
      <c r="LO194" s="78"/>
      <c r="LP194" s="78"/>
      <c r="LQ194" s="78"/>
      <c r="LR194" s="78"/>
      <c r="LS194" s="78"/>
      <c r="LT194" s="78"/>
      <c r="LU194" s="78"/>
      <c r="LV194" s="78"/>
      <c r="LW194" s="78"/>
      <c r="LX194" s="78"/>
      <c r="LY194" s="78"/>
      <c r="LZ194" s="78"/>
      <c r="MA194" s="78"/>
      <c r="MB194" s="78"/>
      <c r="MC194" s="78"/>
      <c r="MD194" s="78"/>
      <c r="ME194" s="78"/>
      <c r="MF194" s="78"/>
      <c r="MG194" s="78"/>
      <c r="MH194" s="78"/>
      <c r="MI194" s="78"/>
      <c r="MJ194" s="78"/>
      <c r="MK194" s="78"/>
      <c r="ML194" s="78"/>
      <c r="MM194" s="78"/>
      <c r="MN194" s="78"/>
      <c r="MO194" s="78"/>
      <c r="MP194" s="78"/>
      <c r="MQ194" s="78"/>
      <c r="MR194" s="78"/>
      <c r="MS194" s="78"/>
      <c r="MT194" s="78"/>
      <c r="MU194" s="78"/>
      <c r="MV194" s="78"/>
      <c r="MW194" s="78"/>
      <c r="MX194" s="78"/>
      <c r="MY194" s="78"/>
      <c r="MZ194" s="78"/>
      <c r="NA194" s="78"/>
      <c r="NB194" s="78"/>
      <c r="NC194" s="78"/>
      <c r="ND194" s="78"/>
      <c r="NE194" s="78"/>
      <c r="NF194" s="78"/>
      <c r="NG194" s="78"/>
      <c r="NH194" s="78"/>
      <c r="NI194" s="78"/>
      <c r="NJ194" s="78"/>
      <c r="NK194" s="78"/>
      <c r="NL194" s="78"/>
      <c r="NM194" s="78"/>
      <c r="NN194" s="78"/>
      <c r="NO194" s="78"/>
      <c r="NP194" s="78"/>
      <c r="NQ194" s="78"/>
      <c r="NR194" s="78"/>
      <c r="NS194" s="78"/>
      <c r="NT194" s="78"/>
      <c r="NU194" s="78"/>
      <c r="NV194" s="78"/>
      <c r="NW194" s="78"/>
      <c r="NX194" s="78"/>
      <c r="NY194" s="78"/>
      <c r="NZ194" s="78"/>
      <c r="OA194" s="78"/>
      <c r="OB194" s="78"/>
      <c r="OC194" s="78"/>
      <c r="OD194" s="78"/>
      <c r="OE194" s="78"/>
      <c r="OF194" s="78"/>
      <c r="OG194" s="78"/>
      <c r="OH194" s="78"/>
      <c r="OI194" s="78"/>
      <c r="OJ194" s="78"/>
      <c r="OK194" s="78"/>
      <c r="OL194" s="78"/>
      <c r="OM194" s="78"/>
      <c r="ON194" s="78"/>
      <c r="OO194" s="78"/>
      <c r="OP194" s="78"/>
      <c r="OQ194" s="78"/>
      <c r="OR194" s="78"/>
      <c r="OS194" s="78"/>
      <c r="OT194" s="78"/>
      <c r="OU194" s="78"/>
      <c r="OV194" s="78"/>
      <c r="OW194" s="78"/>
      <c r="OX194" s="78"/>
      <c r="OY194" s="78"/>
      <c r="OZ194" s="78"/>
      <c r="PA194" s="78"/>
      <c r="PB194" s="78"/>
      <c r="PC194" s="78"/>
      <c r="PD194" s="78"/>
      <c r="PE194" s="78"/>
      <c r="PF194" s="78"/>
      <c r="PG194" s="78"/>
      <c r="PH194" s="78"/>
      <c r="PI194" s="78"/>
      <c r="PJ194" s="78"/>
      <c r="PK194" s="78"/>
      <c r="PL194" s="78"/>
      <c r="PM194" s="78"/>
      <c r="PN194" s="78"/>
      <c r="PO194" s="78"/>
      <c r="PP194" s="78"/>
      <c r="PQ194" s="78"/>
      <c r="PR194" s="78"/>
      <c r="PS194" s="78"/>
      <c r="PT194" s="78"/>
      <c r="PU194" s="78"/>
      <c r="PV194" s="78"/>
      <c r="PW194" s="78"/>
      <c r="PX194" s="78"/>
      <c r="PY194" s="78"/>
      <c r="PZ194" s="78"/>
      <c r="QA194" s="78"/>
      <c r="QB194" s="78"/>
      <c r="QC194" s="78"/>
      <c r="QD194" s="78"/>
      <c r="QE194" s="78"/>
      <c r="QF194" s="78"/>
      <c r="QG194" s="78"/>
      <c r="QH194" s="78"/>
      <c r="QI194" s="78"/>
      <c r="QJ194" s="78"/>
      <c r="QK194" s="78"/>
      <c r="QL194" s="78"/>
      <c r="QM194" s="78"/>
      <c r="QN194" s="78"/>
      <c r="QO194" s="78"/>
      <c r="QP194" s="78"/>
      <c r="QQ194" s="78"/>
      <c r="QR194" s="78"/>
      <c r="QS194" s="78"/>
      <c r="QT194" s="78"/>
      <c r="QU194" s="78"/>
      <c r="QV194" s="78"/>
      <c r="QW194" s="78"/>
      <c r="QX194" s="78"/>
      <c r="QY194" s="78"/>
      <c r="QZ194" s="78"/>
      <c r="RA194" s="78"/>
      <c r="RB194" s="78"/>
      <c r="RC194" s="78"/>
      <c r="RD194" s="78"/>
      <c r="RE194" s="78"/>
      <c r="RF194" s="78"/>
      <c r="RG194" s="78"/>
      <c r="RH194" s="78"/>
      <c r="RI194" s="78"/>
      <c r="RJ194" s="78"/>
      <c r="RK194" s="78"/>
      <c r="RL194" s="78"/>
      <c r="RM194" s="78"/>
      <c r="RN194" s="78"/>
      <c r="RO194" s="78"/>
      <c r="RP194" s="78"/>
      <c r="RQ194" s="78"/>
      <c r="RR194" s="78"/>
      <c r="RS194" s="78"/>
      <c r="RT194" s="78"/>
      <c r="RU194" s="78"/>
      <c r="RV194" s="78"/>
      <c r="RW194" s="78"/>
      <c r="RX194" s="78"/>
      <c r="RY194" s="78"/>
      <c r="RZ194" s="78"/>
      <c r="SA194" s="78"/>
      <c r="SB194" s="78"/>
      <c r="SC194" s="78"/>
      <c r="SD194" s="78"/>
      <c r="SE194" s="78"/>
      <c r="SF194" s="78"/>
      <c r="SG194" s="78"/>
      <c r="SH194" s="78"/>
      <c r="SI194" s="78"/>
      <c r="SJ194" s="78"/>
      <c r="SK194" s="78"/>
      <c r="SL194" s="78"/>
      <c r="SM194" s="78"/>
      <c r="SN194" s="78"/>
      <c r="SO194" s="78"/>
      <c r="SP194" s="78"/>
      <c r="SQ194" s="78"/>
      <c r="SR194" s="78"/>
      <c r="SS194" s="78"/>
      <c r="ST194" s="78"/>
      <c r="SU194" s="78"/>
      <c r="SV194" s="78"/>
      <c r="SW194" s="78"/>
      <c r="SX194" s="78"/>
      <c r="SY194" s="78"/>
      <c r="SZ194" s="78"/>
      <c r="TA194" s="78"/>
      <c r="TB194" s="78"/>
      <c r="TC194" s="78"/>
      <c r="TD194" s="78"/>
      <c r="TE194" s="78"/>
      <c r="TF194" s="78"/>
      <c r="TG194" s="78"/>
      <c r="TH194" s="78"/>
      <c r="TI194" s="78"/>
      <c r="TJ194" s="78"/>
      <c r="TK194" s="78"/>
      <c r="TL194" s="78"/>
      <c r="TM194" s="78"/>
      <c r="TN194" s="78"/>
      <c r="TO194" s="78"/>
      <c r="TP194" s="78"/>
      <c r="TQ194" s="78"/>
      <c r="TR194" s="78"/>
      <c r="TS194" s="78"/>
      <c r="TT194" s="78"/>
      <c r="TU194" s="78"/>
      <c r="TV194" s="78"/>
      <c r="TW194" s="78"/>
      <c r="TX194" s="78"/>
      <c r="TY194" s="78"/>
      <c r="TZ194" s="78"/>
      <c r="UA194" s="78"/>
      <c r="UB194" s="78"/>
      <c r="UC194" s="78"/>
      <c r="UD194" s="78"/>
      <c r="UE194" s="78"/>
      <c r="UF194" s="78"/>
      <c r="UG194" s="78"/>
      <c r="UH194" s="78"/>
      <c r="UI194" s="78"/>
      <c r="UJ194" s="78"/>
      <c r="UK194" s="78"/>
      <c r="UL194" s="78"/>
      <c r="UM194" s="78"/>
      <c r="UN194" s="78"/>
      <c r="UO194" s="78"/>
      <c r="UP194" s="78"/>
      <c r="UQ194" s="78"/>
      <c r="UR194" s="78"/>
      <c r="US194" s="78"/>
      <c r="UT194" s="78"/>
      <c r="UU194" s="78"/>
      <c r="UV194" s="78"/>
      <c r="UW194" s="78"/>
      <c r="UX194" s="78"/>
      <c r="UY194" s="78"/>
      <c r="UZ194" s="78"/>
      <c r="VA194" s="78"/>
      <c r="VB194" s="78"/>
      <c r="VC194" s="78"/>
      <c r="VD194" s="78"/>
      <c r="VE194" s="78"/>
      <c r="VF194" s="78"/>
      <c r="VG194" s="78"/>
      <c r="VH194" s="78"/>
      <c r="VI194" s="78"/>
      <c r="VJ194" s="78"/>
      <c r="VK194" s="78"/>
      <c r="VL194" s="78"/>
      <c r="VM194" s="78"/>
      <c r="VN194" s="78"/>
      <c r="VO194" s="78"/>
      <c r="VP194" s="78"/>
      <c r="VQ194" s="78"/>
      <c r="VR194" s="78"/>
      <c r="VS194" s="78"/>
      <c r="VT194" s="78"/>
      <c r="VU194" s="78"/>
      <c r="VV194" s="78"/>
      <c r="VW194" s="78"/>
      <c r="VX194" s="78"/>
      <c r="VY194" s="78"/>
      <c r="VZ194" s="78"/>
      <c r="WA194" s="78"/>
      <c r="WB194" s="78"/>
      <c r="WC194" s="78"/>
      <c r="WD194" s="78"/>
      <c r="WE194" s="78"/>
      <c r="WF194" s="78"/>
      <c r="WG194" s="78"/>
      <c r="WH194" s="78"/>
      <c r="WI194" s="78"/>
      <c r="WJ194" s="78"/>
      <c r="WK194" s="78"/>
      <c r="WL194" s="78"/>
      <c r="WM194" s="78"/>
      <c r="WN194" s="78"/>
      <c r="WO194" s="78"/>
      <c r="WP194" s="78"/>
      <c r="WQ194" s="78"/>
      <c r="WR194" s="78"/>
      <c r="WS194" s="78"/>
      <c r="WT194" s="78"/>
      <c r="WU194" s="78"/>
      <c r="WV194" s="78"/>
      <c r="WW194" s="78"/>
      <c r="WX194" s="78"/>
      <c r="WY194" s="78"/>
      <c r="WZ194" s="78"/>
      <c r="XA194" s="78"/>
      <c r="XB194" s="78"/>
      <c r="XC194" s="78"/>
      <c r="XD194" s="78"/>
      <c r="XE194" s="78"/>
      <c r="XF194" s="78"/>
      <c r="XG194" s="78"/>
      <c r="XH194" s="78"/>
      <c r="XI194" s="78"/>
      <c r="XJ194" s="78"/>
      <c r="XK194" s="78"/>
      <c r="XL194" s="78"/>
      <c r="XM194" s="78"/>
      <c r="XN194" s="78"/>
      <c r="XO194" s="78"/>
      <c r="XP194" s="78"/>
      <c r="XQ194" s="78"/>
      <c r="XR194" s="78"/>
      <c r="XS194" s="78"/>
      <c r="XT194" s="78"/>
      <c r="XU194" s="78"/>
      <c r="XV194" s="78"/>
      <c r="XW194" s="78"/>
      <c r="XX194" s="78"/>
      <c r="XY194" s="78"/>
      <c r="XZ194" s="78"/>
      <c r="YA194" s="78"/>
      <c r="YB194" s="78"/>
      <c r="YC194" s="78"/>
      <c r="YD194" s="78"/>
      <c r="YE194" s="78"/>
      <c r="YF194" s="78"/>
      <c r="YG194" s="78"/>
      <c r="YH194" s="78"/>
      <c r="YI194" s="78"/>
      <c r="YJ194" s="78"/>
      <c r="YK194" s="78"/>
      <c r="YL194" s="78"/>
      <c r="YM194" s="78"/>
      <c r="YN194" s="78"/>
      <c r="YO194" s="78"/>
      <c r="YP194" s="78"/>
      <c r="YQ194" s="78"/>
      <c r="YR194" s="78"/>
      <c r="YS194" s="78"/>
      <c r="YT194" s="78"/>
      <c r="YU194" s="78"/>
      <c r="YV194" s="78"/>
      <c r="YW194" s="78"/>
      <c r="YX194" s="78"/>
      <c r="YY194" s="78"/>
      <c r="YZ194" s="78"/>
      <c r="ZA194" s="78"/>
      <c r="ZB194" s="78"/>
      <c r="ZC194" s="78"/>
      <c r="ZD194" s="78"/>
      <c r="ZE194" s="78"/>
      <c r="ZF194" s="78"/>
      <c r="ZG194" s="78"/>
      <c r="ZH194" s="78"/>
      <c r="ZI194" s="78"/>
      <c r="ZJ194" s="78"/>
      <c r="ZK194" s="78"/>
      <c r="ZL194" s="78"/>
      <c r="ZM194" s="78"/>
      <c r="ZN194" s="78"/>
      <c r="ZO194" s="78"/>
      <c r="ZP194" s="78"/>
      <c r="ZQ194" s="78"/>
      <c r="ZR194" s="78"/>
      <c r="ZS194" s="78"/>
      <c r="ZT194" s="78"/>
      <c r="ZU194" s="78"/>
      <c r="ZV194" s="78"/>
      <c r="ZW194" s="78"/>
      <c r="ZX194" s="78"/>
      <c r="ZY194" s="78"/>
      <c r="ZZ194" s="78"/>
      <c r="AAA194" s="78"/>
      <c r="AAB194" s="78"/>
      <c r="AAC194" s="78"/>
      <c r="AAD194" s="78"/>
      <c r="AAE194" s="78"/>
      <c r="AAF194" s="78"/>
      <c r="AAG194" s="78"/>
      <c r="AAH194" s="78"/>
      <c r="AAI194" s="78"/>
      <c r="AAJ194" s="78"/>
      <c r="AAK194" s="78"/>
      <c r="AAL194" s="78"/>
      <c r="AAM194" s="78"/>
      <c r="AAN194" s="78"/>
      <c r="AAO194" s="78"/>
      <c r="AAP194" s="78"/>
      <c r="AAQ194" s="78"/>
      <c r="AAR194" s="78"/>
      <c r="AAS194" s="78"/>
      <c r="AAT194" s="78"/>
      <c r="AAU194" s="78"/>
      <c r="AAV194" s="78"/>
      <c r="AAW194" s="78"/>
      <c r="AAX194" s="78"/>
      <c r="AAY194" s="78"/>
      <c r="AAZ194" s="78"/>
      <c r="ABA194" s="78"/>
      <c r="ABB194" s="78"/>
      <c r="ABC194" s="78"/>
      <c r="ABD194" s="78"/>
      <c r="ABE194" s="78"/>
      <c r="ABF194" s="78"/>
      <c r="ABG194" s="78"/>
      <c r="ABH194" s="78"/>
      <c r="ABI194" s="78"/>
      <c r="ABJ194" s="78"/>
      <c r="ABK194" s="78"/>
      <c r="ABL194" s="78"/>
      <c r="ABM194" s="78"/>
      <c r="ABN194" s="78"/>
      <c r="ABO194" s="78"/>
      <c r="ABP194" s="78"/>
      <c r="ABQ194" s="78"/>
      <c r="ABR194" s="78"/>
      <c r="ABS194" s="78"/>
      <c r="ABT194" s="78"/>
      <c r="ABU194" s="78"/>
      <c r="ABV194" s="78"/>
      <c r="ABW194" s="78"/>
      <c r="ABX194" s="78"/>
      <c r="ABY194" s="78"/>
      <c r="ABZ194" s="78"/>
      <c r="ACA194" s="78"/>
      <c r="ACB194" s="78"/>
      <c r="ACC194" s="78"/>
      <c r="ACD194" s="78"/>
      <c r="ACE194" s="78"/>
      <c r="ACF194" s="78"/>
      <c r="ACG194" s="78"/>
      <c r="ACH194" s="78"/>
      <c r="ACI194" s="78"/>
      <c r="ACJ194" s="78"/>
      <c r="ACK194" s="78"/>
      <c r="ACL194" s="78"/>
      <c r="ACM194" s="78"/>
      <c r="ACN194" s="78"/>
      <c r="ACO194" s="78"/>
      <c r="ACP194" s="78"/>
      <c r="ACQ194" s="78"/>
      <c r="ACR194" s="78"/>
      <c r="ACS194" s="78"/>
      <c r="ACT194" s="78"/>
      <c r="ACU194" s="78"/>
      <c r="ACV194" s="78"/>
      <c r="ACW194" s="78"/>
      <c r="ACX194" s="78"/>
      <c r="ACY194" s="78"/>
      <c r="ACZ194" s="78"/>
      <c r="ADA194" s="78"/>
      <c r="ADB194" s="78"/>
      <c r="ADC194" s="78"/>
      <c r="ADD194" s="78"/>
      <c r="ADE194" s="78"/>
      <c r="ADF194" s="78"/>
      <c r="ADG194" s="78"/>
      <c r="ADH194" s="78"/>
      <c r="ADI194" s="78"/>
      <c r="ADJ194" s="78"/>
      <c r="ADK194" s="78"/>
      <c r="ADL194" s="78"/>
      <c r="ADM194" s="78"/>
      <c r="ADN194" s="78"/>
      <c r="ADO194" s="78"/>
      <c r="ADP194" s="78"/>
      <c r="ADQ194" s="78"/>
      <c r="ADR194" s="78"/>
      <c r="ADS194" s="78"/>
      <c r="ADT194" s="78"/>
      <c r="ADU194" s="78"/>
      <c r="ADV194" s="78"/>
      <c r="ADW194" s="78"/>
      <c r="ADX194" s="78"/>
      <c r="ADY194" s="78"/>
      <c r="ADZ194" s="78"/>
      <c r="AEA194" s="78"/>
      <c r="AEB194" s="78"/>
      <c r="AEC194" s="78"/>
      <c r="AED194" s="78"/>
      <c r="AEE194" s="78"/>
      <c r="AEF194" s="78"/>
      <c r="AEG194" s="78"/>
      <c r="AEH194" s="78"/>
      <c r="AEI194" s="78"/>
      <c r="AEJ194" s="78"/>
      <c r="AEK194" s="78"/>
      <c r="AEL194" s="78"/>
      <c r="AEM194" s="78"/>
      <c r="AEN194" s="78"/>
      <c r="AEO194" s="78"/>
      <c r="AEP194" s="78"/>
      <c r="AEQ194" s="78"/>
      <c r="AER194" s="78"/>
      <c r="AES194" s="78"/>
      <c r="AET194" s="78"/>
      <c r="AEU194" s="78"/>
      <c r="AEV194" s="78"/>
      <c r="AEW194" s="78"/>
      <c r="AEX194" s="78"/>
      <c r="AEY194" s="78"/>
      <c r="AEZ194" s="78"/>
      <c r="AFA194" s="78"/>
      <c r="AFB194" s="78"/>
      <c r="AFC194" s="78"/>
      <c r="AFD194" s="78"/>
      <c r="AFE194" s="78"/>
      <c r="AFF194" s="78"/>
      <c r="AFG194" s="78"/>
      <c r="AFH194" s="78"/>
      <c r="AFI194" s="78"/>
      <c r="AFJ194" s="78"/>
      <c r="AFK194" s="78"/>
      <c r="AFL194" s="78"/>
      <c r="AFM194" s="78"/>
      <c r="AFN194" s="78"/>
      <c r="AFO194" s="78"/>
      <c r="AFP194" s="78"/>
      <c r="AFQ194" s="78"/>
      <c r="AFR194" s="78"/>
      <c r="AFS194" s="78"/>
      <c r="AFT194" s="78"/>
      <c r="AFU194" s="78"/>
      <c r="AFV194" s="78"/>
      <c r="AFW194" s="78"/>
      <c r="AFX194" s="78"/>
      <c r="AFY194" s="78"/>
      <c r="AFZ194" s="78"/>
      <c r="AGA194" s="78"/>
      <c r="AGB194" s="78"/>
      <c r="AGC194" s="78"/>
      <c r="AGD194" s="78"/>
      <c r="AGE194" s="78"/>
      <c r="AGF194" s="78"/>
      <c r="AGG194" s="78"/>
      <c r="AGH194" s="78"/>
      <c r="AGI194" s="78"/>
      <c r="AGJ194" s="78"/>
      <c r="AGK194" s="78"/>
      <c r="AGL194" s="78"/>
      <c r="AGM194" s="78"/>
      <c r="AGN194" s="78"/>
      <c r="AGO194" s="78"/>
      <c r="AGP194" s="78"/>
      <c r="AGQ194" s="78"/>
      <c r="AGR194" s="78"/>
      <c r="AGS194" s="78"/>
      <c r="AGT194" s="78"/>
      <c r="AGU194" s="78"/>
      <c r="AGV194" s="78"/>
      <c r="AGW194" s="78"/>
      <c r="AGX194" s="78"/>
      <c r="AGY194" s="78"/>
      <c r="AGZ194" s="78"/>
      <c r="AHA194" s="78"/>
      <c r="AHB194" s="78"/>
      <c r="AHC194" s="78"/>
      <c r="AHD194" s="78"/>
      <c r="AHE194" s="78"/>
      <c r="AHF194" s="78"/>
      <c r="AHG194" s="78"/>
      <c r="AHH194" s="78"/>
      <c r="AHI194" s="78"/>
      <c r="AHJ194" s="78"/>
      <c r="AHK194" s="78"/>
      <c r="AHL194" s="78"/>
      <c r="AHM194" s="78"/>
      <c r="AHN194" s="78"/>
      <c r="AHO194" s="78"/>
      <c r="AHP194" s="78"/>
      <c r="AHQ194" s="78"/>
      <c r="AHR194" s="78"/>
      <c r="AHS194" s="78"/>
      <c r="AHT194" s="78"/>
      <c r="AHU194" s="78"/>
      <c r="AHV194" s="78"/>
      <c r="AHW194" s="78"/>
      <c r="AHX194" s="78"/>
      <c r="AHY194" s="78"/>
      <c r="AHZ194" s="78"/>
      <c r="AIA194" s="78"/>
      <c r="AIB194" s="78"/>
      <c r="AIC194" s="78"/>
      <c r="AID194" s="78"/>
      <c r="AIE194" s="78"/>
      <c r="AIF194" s="78"/>
      <c r="AIG194" s="78"/>
      <c r="AIH194" s="78"/>
      <c r="AII194" s="78"/>
      <c r="AIJ194" s="78"/>
      <c r="AIK194" s="78"/>
      <c r="AIL194" s="78"/>
      <c r="AIM194" s="78"/>
      <c r="AIN194" s="78"/>
      <c r="AIO194" s="78"/>
      <c r="AIP194" s="78"/>
      <c r="AIQ194" s="78"/>
      <c r="AIR194" s="78"/>
      <c r="AIS194" s="78"/>
      <c r="AIT194" s="78"/>
      <c r="AIU194" s="78"/>
      <c r="AIV194" s="78"/>
      <c r="AIW194" s="78"/>
      <c r="AIX194" s="78"/>
      <c r="AIY194" s="78"/>
      <c r="AIZ194" s="78"/>
      <c r="AJA194" s="78"/>
      <c r="AJB194" s="78"/>
      <c r="AJC194" s="78"/>
      <c r="AJD194" s="78"/>
      <c r="AJE194" s="78"/>
      <c r="AJF194" s="78"/>
      <c r="AJG194" s="78"/>
      <c r="AJH194" s="78"/>
      <c r="AJI194" s="78"/>
      <c r="AJJ194" s="78"/>
      <c r="AJK194" s="78"/>
      <c r="AJL194" s="78"/>
      <c r="AJM194" s="78"/>
      <c r="AJN194" s="78"/>
      <c r="AJO194" s="78"/>
      <c r="AJP194" s="78"/>
      <c r="AJQ194" s="78"/>
      <c r="AJR194" s="78"/>
      <c r="AJS194" s="78"/>
      <c r="AJT194" s="78"/>
      <c r="AJU194" s="78"/>
      <c r="AJV194" s="78"/>
      <c r="AJW194" s="78"/>
      <c r="AJX194" s="78"/>
      <c r="AJY194" s="78"/>
      <c r="AJZ194" s="78"/>
      <c r="AKA194" s="78"/>
      <c r="AKB194" s="78"/>
      <c r="AKC194" s="78"/>
      <c r="AKD194" s="78"/>
      <c r="AKE194" s="78"/>
      <c r="AKF194" s="78"/>
      <c r="AKG194" s="78"/>
      <c r="AKH194" s="78"/>
      <c r="AKI194" s="78"/>
      <c r="AKJ194" s="78"/>
      <c r="AKK194" s="78"/>
      <c r="AKL194" s="78"/>
      <c r="AKM194" s="78"/>
      <c r="AKN194" s="78"/>
      <c r="AKO194" s="78"/>
      <c r="AKP194" s="78"/>
      <c r="AKQ194" s="78"/>
      <c r="AKR194" s="78"/>
      <c r="AKS194" s="78"/>
      <c r="AKT194" s="78"/>
      <c r="AKU194" s="78"/>
      <c r="AKV194" s="78"/>
      <c r="AKW194" s="78"/>
      <c r="AKX194" s="78"/>
      <c r="AKY194" s="78"/>
      <c r="AKZ194" s="78"/>
      <c r="ALA194" s="78"/>
      <c r="ALB194" s="78"/>
      <c r="ALC194" s="78"/>
      <c r="ALD194" s="78"/>
      <c r="ALE194" s="78"/>
      <c r="ALF194" s="78"/>
      <c r="ALG194" s="78"/>
      <c r="ALH194" s="78"/>
      <c r="ALI194" s="78"/>
      <c r="ALJ194" s="78"/>
      <c r="ALK194" s="78"/>
      <c r="ALL194" s="78"/>
      <c r="ALM194" s="78"/>
      <c r="ALN194" s="78"/>
      <c r="ALO194" s="78"/>
      <c r="ALP194" s="78"/>
      <c r="ALQ194" s="78"/>
      <c r="ALR194" s="78"/>
      <c r="ALS194" s="78"/>
      <c r="ALT194" s="78"/>
      <c r="ALU194" s="78"/>
      <c r="ALV194" s="78"/>
      <c r="ALW194" s="78"/>
      <c r="ALX194" s="78"/>
      <c r="ALY194" s="78"/>
      <c r="ALZ194" s="78"/>
      <c r="AMA194" s="78"/>
      <c r="AMB194" s="78"/>
      <c r="AMC194" s="78"/>
      <c r="AMD194" s="78"/>
      <c r="AME194" s="78"/>
      <c r="AMF194" s="78"/>
      <c r="AMG194" s="78"/>
      <c r="AMH194" s="78"/>
      <c r="AMI194" s="78"/>
      <c r="AMJ194" s="78"/>
      <c r="AMK194" s="78"/>
    </row>
    <row r="195" spans="1:1029" s="79" customFormat="1" ht="42.75" customHeight="1">
      <c r="A195" s="72">
        <v>161</v>
      </c>
      <c r="B195" s="72">
        <v>54</v>
      </c>
      <c r="C195" s="210" t="s">
        <v>872</v>
      </c>
      <c r="D195" s="215" t="s">
        <v>962</v>
      </c>
      <c r="E195" s="62" t="s">
        <v>960</v>
      </c>
      <c r="F195" s="62"/>
      <c r="G195" s="62" t="s">
        <v>988</v>
      </c>
      <c r="H195" s="96">
        <v>14.3</v>
      </c>
      <c r="I195" s="96">
        <v>14.3</v>
      </c>
      <c r="J195" s="62"/>
      <c r="K195" s="96"/>
      <c r="L195" s="132"/>
      <c r="M195" s="97"/>
      <c r="N195" s="1" t="s">
        <v>1001</v>
      </c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  <c r="DV195" s="78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78"/>
      <c r="EW195" s="78"/>
      <c r="EX195" s="78"/>
      <c r="EY195" s="78"/>
      <c r="EZ195" s="78"/>
      <c r="FA195" s="78"/>
      <c r="FB195" s="78"/>
      <c r="FC195" s="78"/>
      <c r="FD195" s="78"/>
      <c r="FE195" s="78"/>
      <c r="FF195" s="78"/>
      <c r="FG195" s="78"/>
      <c r="FH195" s="78"/>
      <c r="FI195" s="78"/>
      <c r="FJ195" s="78"/>
      <c r="FK195" s="78"/>
      <c r="FL195" s="78"/>
      <c r="FM195" s="78"/>
      <c r="FN195" s="78"/>
      <c r="FO195" s="78"/>
      <c r="FP195" s="78"/>
      <c r="FQ195" s="78"/>
      <c r="FR195" s="78"/>
      <c r="FS195" s="78"/>
      <c r="FT195" s="78"/>
      <c r="FU195" s="78"/>
      <c r="FV195" s="78"/>
      <c r="FW195" s="78"/>
      <c r="FX195" s="78"/>
      <c r="FY195" s="78"/>
      <c r="FZ195" s="78"/>
      <c r="GA195" s="78"/>
      <c r="GB195" s="78"/>
      <c r="GC195" s="78"/>
      <c r="GD195" s="78"/>
      <c r="GE195" s="78"/>
      <c r="GF195" s="78"/>
      <c r="GG195" s="78"/>
      <c r="GH195" s="78"/>
      <c r="GI195" s="78"/>
      <c r="GJ195" s="78"/>
      <c r="GK195" s="78"/>
      <c r="GL195" s="78"/>
      <c r="GM195" s="78"/>
      <c r="GN195" s="78"/>
      <c r="GO195" s="78"/>
      <c r="GP195" s="78"/>
      <c r="GQ195" s="78"/>
      <c r="GR195" s="78"/>
      <c r="GS195" s="78"/>
      <c r="GT195" s="78"/>
      <c r="GU195" s="78"/>
      <c r="GV195" s="78"/>
      <c r="GW195" s="78"/>
      <c r="GX195" s="78"/>
      <c r="GY195" s="78"/>
      <c r="GZ195" s="78"/>
      <c r="HA195" s="78"/>
      <c r="HB195" s="78"/>
      <c r="HC195" s="78"/>
      <c r="HD195" s="78"/>
      <c r="HE195" s="78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78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78"/>
      <c r="IK195" s="78"/>
      <c r="IL195" s="78"/>
      <c r="IM195" s="78"/>
      <c r="IN195" s="78"/>
      <c r="IO195" s="78"/>
      <c r="IP195" s="78"/>
      <c r="IQ195" s="78"/>
      <c r="IR195" s="78"/>
      <c r="IS195" s="78"/>
      <c r="IT195" s="78"/>
      <c r="IU195" s="78"/>
      <c r="IV195" s="78"/>
      <c r="IW195" s="78"/>
      <c r="IX195" s="78"/>
      <c r="IY195" s="78"/>
      <c r="IZ195" s="78"/>
      <c r="JA195" s="78"/>
      <c r="JB195" s="78"/>
      <c r="JC195" s="78"/>
      <c r="JD195" s="78"/>
      <c r="JE195" s="78"/>
      <c r="JF195" s="78"/>
      <c r="JG195" s="78"/>
      <c r="JH195" s="78"/>
      <c r="JI195" s="78"/>
      <c r="JJ195" s="78"/>
      <c r="JK195" s="78"/>
      <c r="JL195" s="78"/>
      <c r="JM195" s="78"/>
      <c r="JN195" s="78"/>
      <c r="JO195" s="78"/>
      <c r="JP195" s="78"/>
      <c r="JQ195" s="78"/>
      <c r="JR195" s="78"/>
      <c r="JS195" s="78"/>
      <c r="JT195" s="78"/>
      <c r="JU195" s="78"/>
      <c r="JV195" s="78"/>
      <c r="JW195" s="78"/>
      <c r="JX195" s="78"/>
      <c r="JY195" s="78"/>
      <c r="JZ195" s="78"/>
      <c r="KA195" s="78"/>
      <c r="KB195" s="78"/>
      <c r="KC195" s="78"/>
      <c r="KD195" s="78"/>
      <c r="KE195" s="78"/>
      <c r="KF195" s="78"/>
      <c r="KG195" s="78"/>
      <c r="KH195" s="78"/>
      <c r="KI195" s="78"/>
      <c r="KJ195" s="78"/>
      <c r="KK195" s="78"/>
      <c r="KL195" s="78"/>
      <c r="KM195" s="78"/>
      <c r="KN195" s="78"/>
      <c r="KO195" s="78"/>
      <c r="KP195" s="78"/>
      <c r="KQ195" s="78"/>
      <c r="KR195" s="78"/>
      <c r="KS195" s="78"/>
      <c r="KT195" s="78"/>
      <c r="KU195" s="78"/>
      <c r="KV195" s="78"/>
      <c r="KW195" s="78"/>
      <c r="KX195" s="78"/>
      <c r="KY195" s="78"/>
      <c r="KZ195" s="78"/>
      <c r="LA195" s="78"/>
      <c r="LB195" s="78"/>
      <c r="LC195" s="78"/>
      <c r="LD195" s="78"/>
      <c r="LE195" s="78"/>
      <c r="LF195" s="78"/>
      <c r="LG195" s="78"/>
      <c r="LH195" s="78"/>
      <c r="LI195" s="78"/>
      <c r="LJ195" s="78"/>
      <c r="LK195" s="78"/>
      <c r="LL195" s="78"/>
      <c r="LM195" s="78"/>
      <c r="LN195" s="78"/>
      <c r="LO195" s="78"/>
      <c r="LP195" s="78"/>
      <c r="LQ195" s="78"/>
      <c r="LR195" s="78"/>
      <c r="LS195" s="78"/>
      <c r="LT195" s="78"/>
      <c r="LU195" s="78"/>
      <c r="LV195" s="78"/>
      <c r="LW195" s="78"/>
      <c r="LX195" s="78"/>
      <c r="LY195" s="78"/>
      <c r="LZ195" s="78"/>
      <c r="MA195" s="78"/>
      <c r="MB195" s="78"/>
      <c r="MC195" s="78"/>
      <c r="MD195" s="78"/>
      <c r="ME195" s="78"/>
      <c r="MF195" s="78"/>
      <c r="MG195" s="78"/>
      <c r="MH195" s="78"/>
      <c r="MI195" s="78"/>
      <c r="MJ195" s="78"/>
      <c r="MK195" s="78"/>
      <c r="ML195" s="78"/>
      <c r="MM195" s="78"/>
      <c r="MN195" s="78"/>
      <c r="MO195" s="78"/>
      <c r="MP195" s="78"/>
      <c r="MQ195" s="78"/>
      <c r="MR195" s="78"/>
      <c r="MS195" s="78"/>
      <c r="MT195" s="78"/>
      <c r="MU195" s="78"/>
      <c r="MV195" s="78"/>
      <c r="MW195" s="78"/>
      <c r="MX195" s="78"/>
      <c r="MY195" s="78"/>
      <c r="MZ195" s="78"/>
      <c r="NA195" s="78"/>
      <c r="NB195" s="78"/>
      <c r="NC195" s="78"/>
      <c r="ND195" s="78"/>
      <c r="NE195" s="78"/>
      <c r="NF195" s="78"/>
      <c r="NG195" s="78"/>
      <c r="NH195" s="78"/>
      <c r="NI195" s="78"/>
      <c r="NJ195" s="78"/>
      <c r="NK195" s="78"/>
      <c r="NL195" s="78"/>
      <c r="NM195" s="78"/>
      <c r="NN195" s="78"/>
      <c r="NO195" s="78"/>
      <c r="NP195" s="78"/>
      <c r="NQ195" s="78"/>
      <c r="NR195" s="78"/>
      <c r="NS195" s="78"/>
      <c r="NT195" s="78"/>
      <c r="NU195" s="78"/>
      <c r="NV195" s="78"/>
      <c r="NW195" s="78"/>
      <c r="NX195" s="78"/>
      <c r="NY195" s="78"/>
      <c r="NZ195" s="78"/>
      <c r="OA195" s="78"/>
      <c r="OB195" s="78"/>
      <c r="OC195" s="78"/>
      <c r="OD195" s="78"/>
      <c r="OE195" s="78"/>
      <c r="OF195" s="78"/>
      <c r="OG195" s="78"/>
      <c r="OH195" s="78"/>
      <c r="OI195" s="78"/>
      <c r="OJ195" s="78"/>
      <c r="OK195" s="78"/>
      <c r="OL195" s="78"/>
      <c r="OM195" s="78"/>
      <c r="ON195" s="78"/>
      <c r="OO195" s="78"/>
      <c r="OP195" s="78"/>
      <c r="OQ195" s="78"/>
      <c r="OR195" s="78"/>
      <c r="OS195" s="78"/>
      <c r="OT195" s="78"/>
      <c r="OU195" s="78"/>
      <c r="OV195" s="78"/>
      <c r="OW195" s="78"/>
      <c r="OX195" s="78"/>
      <c r="OY195" s="78"/>
      <c r="OZ195" s="78"/>
      <c r="PA195" s="78"/>
      <c r="PB195" s="78"/>
      <c r="PC195" s="78"/>
      <c r="PD195" s="78"/>
      <c r="PE195" s="78"/>
      <c r="PF195" s="78"/>
      <c r="PG195" s="78"/>
      <c r="PH195" s="78"/>
      <c r="PI195" s="78"/>
      <c r="PJ195" s="78"/>
      <c r="PK195" s="78"/>
      <c r="PL195" s="78"/>
      <c r="PM195" s="78"/>
      <c r="PN195" s="78"/>
      <c r="PO195" s="78"/>
      <c r="PP195" s="78"/>
      <c r="PQ195" s="78"/>
      <c r="PR195" s="78"/>
      <c r="PS195" s="78"/>
      <c r="PT195" s="78"/>
      <c r="PU195" s="78"/>
      <c r="PV195" s="78"/>
      <c r="PW195" s="78"/>
      <c r="PX195" s="78"/>
      <c r="PY195" s="78"/>
      <c r="PZ195" s="78"/>
      <c r="QA195" s="78"/>
      <c r="QB195" s="78"/>
      <c r="QC195" s="78"/>
      <c r="QD195" s="78"/>
      <c r="QE195" s="78"/>
      <c r="QF195" s="78"/>
      <c r="QG195" s="78"/>
      <c r="QH195" s="78"/>
      <c r="QI195" s="78"/>
      <c r="QJ195" s="78"/>
      <c r="QK195" s="78"/>
      <c r="QL195" s="78"/>
      <c r="QM195" s="78"/>
      <c r="QN195" s="78"/>
      <c r="QO195" s="78"/>
      <c r="QP195" s="78"/>
      <c r="QQ195" s="78"/>
      <c r="QR195" s="78"/>
      <c r="QS195" s="78"/>
      <c r="QT195" s="78"/>
      <c r="QU195" s="78"/>
      <c r="QV195" s="78"/>
      <c r="QW195" s="78"/>
      <c r="QX195" s="78"/>
      <c r="QY195" s="78"/>
      <c r="QZ195" s="78"/>
      <c r="RA195" s="78"/>
      <c r="RB195" s="78"/>
      <c r="RC195" s="78"/>
      <c r="RD195" s="78"/>
      <c r="RE195" s="78"/>
      <c r="RF195" s="78"/>
      <c r="RG195" s="78"/>
      <c r="RH195" s="78"/>
      <c r="RI195" s="78"/>
      <c r="RJ195" s="78"/>
      <c r="RK195" s="78"/>
      <c r="RL195" s="78"/>
      <c r="RM195" s="78"/>
      <c r="RN195" s="78"/>
      <c r="RO195" s="78"/>
      <c r="RP195" s="78"/>
      <c r="RQ195" s="78"/>
      <c r="RR195" s="78"/>
      <c r="RS195" s="78"/>
      <c r="RT195" s="78"/>
      <c r="RU195" s="78"/>
      <c r="RV195" s="78"/>
      <c r="RW195" s="78"/>
      <c r="RX195" s="78"/>
      <c r="RY195" s="78"/>
      <c r="RZ195" s="78"/>
      <c r="SA195" s="78"/>
      <c r="SB195" s="78"/>
      <c r="SC195" s="78"/>
      <c r="SD195" s="78"/>
      <c r="SE195" s="78"/>
      <c r="SF195" s="78"/>
      <c r="SG195" s="78"/>
      <c r="SH195" s="78"/>
      <c r="SI195" s="78"/>
      <c r="SJ195" s="78"/>
      <c r="SK195" s="78"/>
      <c r="SL195" s="78"/>
      <c r="SM195" s="78"/>
      <c r="SN195" s="78"/>
      <c r="SO195" s="78"/>
      <c r="SP195" s="78"/>
      <c r="SQ195" s="78"/>
      <c r="SR195" s="78"/>
      <c r="SS195" s="78"/>
      <c r="ST195" s="78"/>
      <c r="SU195" s="78"/>
      <c r="SV195" s="78"/>
      <c r="SW195" s="78"/>
      <c r="SX195" s="78"/>
      <c r="SY195" s="78"/>
      <c r="SZ195" s="78"/>
      <c r="TA195" s="78"/>
      <c r="TB195" s="78"/>
      <c r="TC195" s="78"/>
      <c r="TD195" s="78"/>
      <c r="TE195" s="78"/>
      <c r="TF195" s="78"/>
      <c r="TG195" s="78"/>
      <c r="TH195" s="78"/>
      <c r="TI195" s="78"/>
      <c r="TJ195" s="78"/>
      <c r="TK195" s="78"/>
      <c r="TL195" s="78"/>
      <c r="TM195" s="78"/>
      <c r="TN195" s="78"/>
      <c r="TO195" s="78"/>
      <c r="TP195" s="78"/>
      <c r="TQ195" s="78"/>
      <c r="TR195" s="78"/>
      <c r="TS195" s="78"/>
      <c r="TT195" s="78"/>
      <c r="TU195" s="78"/>
      <c r="TV195" s="78"/>
      <c r="TW195" s="78"/>
      <c r="TX195" s="78"/>
      <c r="TY195" s="78"/>
      <c r="TZ195" s="78"/>
      <c r="UA195" s="78"/>
      <c r="UB195" s="78"/>
      <c r="UC195" s="78"/>
      <c r="UD195" s="78"/>
      <c r="UE195" s="78"/>
      <c r="UF195" s="78"/>
      <c r="UG195" s="78"/>
      <c r="UH195" s="78"/>
      <c r="UI195" s="78"/>
      <c r="UJ195" s="78"/>
      <c r="UK195" s="78"/>
      <c r="UL195" s="78"/>
      <c r="UM195" s="78"/>
      <c r="UN195" s="78"/>
      <c r="UO195" s="78"/>
      <c r="UP195" s="78"/>
      <c r="UQ195" s="78"/>
      <c r="UR195" s="78"/>
      <c r="US195" s="78"/>
      <c r="UT195" s="78"/>
      <c r="UU195" s="78"/>
      <c r="UV195" s="78"/>
      <c r="UW195" s="78"/>
      <c r="UX195" s="78"/>
      <c r="UY195" s="78"/>
      <c r="UZ195" s="78"/>
      <c r="VA195" s="78"/>
      <c r="VB195" s="78"/>
      <c r="VC195" s="78"/>
      <c r="VD195" s="78"/>
      <c r="VE195" s="78"/>
      <c r="VF195" s="78"/>
      <c r="VG195" s="78"/>
      <c r="VH195" s="78"/>
      <c r="VI195" s="78"/>
      <c r="VJ195" s="78"/>
      <c r="VK195" s="78"/>
      <c r="VL195" s="78"/>
      <c r="VM195" s="78"/>
      <c r="VN195" s="78"/>
      <c r="VO195" s="78"/>
      <c r="VP195" s="78"/>
      <c r="VQ195" s="78"/>
      <c r="VR195" s="78"/>
      <c r="VS195" s="78"/>
      <c r="VT195" s="78"/>
      <c r="VU195" s="78"/>
      <c r="VV195" s="78"/>
      <c r="VW195" s="78"/>
      <c r="VX195" s="78"/>
      <c r="VY195" s="78"/>
      <c r="VZ195" s="78"/>
      <c r="WA195" s="78"/>
      <c r="WB195" s="78"/>
      <c r="WC195" s="78"/>
      <c r="WD195" s="78"/>
      <c r="WE195" s="78"/>
      <c r="WF195" s="78"/>
      <c r="WG195" s="78"/>
      <c r="WH195" s="78"/>
      <c r="WI195" s="78"/>
      <c r="WJ195" s="78"/>
      <c r="WK195" s="78"/>
      <c r="WL195" s="78"/>
      <c r="WM195" s="78"/>
      <c r="WN195" s="78"/>
      <c r="WO195" s="78"/>
      <c r="WP195" s="78"/>
      <c r="WQ195" s="78"/>
      <c r="WR195" s="78"/>
      <c r="WS195" s="78"/>
      <c r="WT195" s="78"/>
      <c r="WU195" s="78"/>
      <c r="WV195" s="78"/>
      <c r="WW195" s="78"/>
      <c r="WX195" s="78"/>
      <c r="WY195" s="78"/>
      <c r="WZ195" s="78"/>
      <c r="XA195" s="78"/>
      <c r="XB195" s="78"/>
      <c r="XC195" s="78"/>
      <c r="XD195" s="78"/>
      <c r="XE195" s="78"/>
      <c r="XF195" s="78"/>
      <c r="XG195" s="78"/>
      <c r="XH195" s="78"/>
      <c r="XI195" s="78"/>
      <c r="XJ195" s="78"/>
      <c r="XK195" s="78"/>
      <c r="XL195" s="78"/>
      <c r="XM195" s="78"/>
      <c r="XN195" s="78"/>
      <c r="XO195" s="78"/>
      <c r="XP195" s="78"/>
      <c r="XQ195" s="78"/>
      <c r="XR195" s="78"/>
      <c r="XS195" s="78"/>
      <c r="XT195" s="78"/>
      <c r="XU195" s="78"/>
      <c r="XV195" s="78"/>
      <c r="XW195" s="78"/>
      <c r="XX195" s="78"/>
      <c r="XY195" s="78"/>
      <c r="XZ195" s="78"/>
      <c r="YA195" s="78"/>
      <c r="YB195" s="78"/>
      <c r="YC195" s="78"/>
      <c r="YD195" s="78"/>
      <c r="YE195" s="78"/>
      <c r="YF195" s="78"/>
      <c r="YG195" s="78"/>
      <c r="YH195" s="78"/>
      <c r="YI195" s="78"/>
      <c r="YJ195" s="78"/>
      <c r="YK195" s="78"/>
      <c r="YL195" s="78"/>
      <c r="YM195" s="78"/>
      <c r="YN195" s="78"/>
      <c r="YO195" s="78"/>
      <c r="YP195" s="78"/>
      <c r="YQ195" s="78"/>
      <c r="YR195" s="78"/>
      <c r="YS195" s="78"/>
      <c r="YT195" s="78"/>
      <c r="YU195" s="78"/>
      <c r="YV195" s="78"/>
      <c r="YW195" s="78"/>
      <c r="YX195" s="78"/>
      <c r="YY195" s="78"/>
      <c r="YZ195" s="78"/>
      <c r="ZA195" s="78"/>
      <c r="ZB195" s="78"/>
      <c r="ZC195" s="78"/>
      <c r="ZD195" s="78"/>
      <c r="ZE195" s="78"/>
      <c r="ZF195" s="78"/>
      <c r="ZG195" s="78"/>
      <c r="ZH195" s="78"/>
      <c r="ZI195" s="78"/>
      <c r="ZJ195" s="78"/>
      <c r="ZK195" s="78"/>
      <c r="ZL195" s="78"/>
      <c r="ZM195" s="78"/>
      <c r="ZN195" s="78"/>
      <c r="ZO195" s="78"/>
      <c r="ZP195" s="78"/>
      <c r="ZQ195" s="78"/>
      <c r="ZR195" s="78"/>
      <c r="ZS195" s="78"/>
      <c r="ZT195" s="78"/>
      <c r="ZU195" s="78"/>
      <c r="ZV195" s="78"/>
      <c r="ZW195" s="78"/>
      <c r="ZX195" s="78"/>
      <c r="ZY195" s="78"/>
      <c r="ZZ195" s="78"/>
      <c r="AAA195" s="78"/>
      <c r="AAB195" s="78"/>
      <c r="AAC195" s="78"/>
      <c r="AAD195" s="78"/>
      <c r="AAE195" s="78"/>
      <c r="AAF195" s="78"/>
      <c r="AAG195" s="78"/>
      <c r="AAH195" s="78"/>
      <c r="AAI195" s="78"/>
      <c r="AAJ195" s="78"/>
      <c r="AAK195" s="78"/>
      <c r="AAL195" s="78"/>
      <c r="AAM195" s="78"/>
      <c r="AAN195" s="78"/>
      <c r="AAO195" s="78"/>
      <c r="AAP195" s="78"/>
      <c r="AAQ195" s="78"/>
      <c r="AAR195" s="78"/>
      <c r="AAS195" s="78"/>
      <c r="AAT195" s="78"/>
      <c r="AAU195" s="78"/>
      <c r="AAV195" s="78"/>
      <c r="AAW195" s="78"/>
      <c r="AAX195" s="78"/>
      <c r="AAY195" s="78"/>
      <c r="AAZ195" s="78"/>
      <c r="ABA195" s="78"/>
      <c r="ABB195" s="78"/>
      <c r="ABC195" s="78"/>
      <c r="ABD195" s="78"/>
      <c r="ABE195" s="78"/>
      <c r="ABF195" s="78"/>
      <c r="ABG195" s="78"/>
      <c r="ABH195" s="78"/>
      <c r="ABI195" s="78"/>
      <c r="ABJ195" s="78"/>
      <c r="ABK195" s="78"/>
      <c r="ABL195" s="78"/>
      <c r="ABM195" s="78"/>
      <c r="ABN195" s="78"/>
      <c r="ABO195" s="78"/>
      <c r="ABP195" s="78"/>
      <c r="ABQ195" s="78"/>
      <c r="ABR195" s="78"/>
      <c r="ABS195" s="78"/>
      <c r="ABT195" s="78"/>
      <c r="ABU195" s="78"/>
      <c r="ABV195" s="78"/>
      <c r="ABW195" s="78"/>
      <c r="ABX195" s="78"/>
      <c r="ABY195" s="78"/>
      <c r="ABZ195" s="78"/>
      <c r="ACA195" s="78"/>
      <c r="ACB195" s="78"/>
      <c r="ACC195" s="78"/>
      <c r="ACD195" s="78"/>
      <c r="ACE195" s="78"/>
      <c r="ACF195" s="78"/>
      <c r="ACG195" s="78"/>
      <c r="ACH195" s="78"/>
      <c r="ACI195" s="78"/>
      <c r="ACJ195" s="78"/>
      <c r="ACK195" s="78"/>
      <c r="ACL195" s="78"/>
      <c r="ACM195" s="78"/>
      <c r="ACN195" s="78"/>
      <c r="ACO195" s="78"/>
      <c r="ACP195" s="78"/>
      <c r="ACQ195" s="78"/>
      <c r="ACR195" s="78"/>
      <c r="ACS195" s="78"/>
      <c r="ACT195" s="78"/>
      <c r="ACU195" s="78"/>
      <c r="ACV195" s="78"/>
      <c r="ACW195" s="78"/>
      <c r="ACX195" s="78"/>
      <c r="ACY195" s="78"/>
      <c r="ACZ195" s="78"/>
      <c r="ADA195" s="78"/>
      <c r="ADB195" s="78"/>
      <c r="ADC195" s="78"/>
      <c r="ADD195" s="78"/>
      <c r="ADE195" s="78"/>
      <c r="ADF195" s="78"/>
      <c r="ADG195" s="78"/>
      <c r="ADH195" s="78"/>
      <c r="ADI195" s="78"/>
      <c r="ADJ195" s="78"/>
      <c r="ADK195" s="78"/>
      <c r="ADL195" s="78"/>
      <c r="ADM195" s="78"/>
      <c r="ADN195" s="78"/>
      <c r="ADO195" s="78"/>
      <c r="ADP195" s="78"/>
      <c r="ADQ195" s="78"/>
      <c r="ADR195" s="78"/>
      <c r="ADS195" s="78"/>
      <c r="ADT195" s="78"/>
      <c r="ADU195" s="78"/>
      <c r="ADV195" s="78"/>
      <c r="ADW195" s="78"/>
      <c r="ADX195" s="78"/>
      <c r="ADY195" s="78"/>
      <c r="ADZ195" s="78"/>
      <c r="AEA195" s="78"/>
      <c r="AEB195" s="78"/>
      <c r="AEC195" s="78"/>
      <c r="AED195" s="78"/>
      <c r="AEE195" s="78"/>
      <c r="AEF195" s="78"/>
      <c r="AEG195" s="78"/>
      <c r="AEH195" s="78"/>
      <c r="AEI195" s="78"/>
      <c r="AEJ195" s="78"/>
      <c r="AEK195" s="78"/>
      <c r="AEL195" s="78"/>
      <c r="AEM195" s="78"/>
      <c r="AEN195" s="78"/>
      <c r="AEO195" s="78"/>
      <c r="AEP195" s="78"/>
      <c r="AEQ195" s="78"/>
      <c r="AER195" s="78"/>
      <c r="AES195" s="78"/>
      <c r="AET195" s="78"/>
      <c r="AEU195" s="78"/>
      <c r="AEV195" s="78"/>
      <c r="AEW195" s="78"/>
      <c r="AEX195" s="78"/>
      <c r="AEY195" s="78"/>
      <c r="AEZ195" s="78"/>
      <c r="AFA195" s="78"/>
      <c r="AFB195" s="78"/>
      <c r="AFC195" s="78"/>
      <c r="AFD195" s="78"/>
      <c r="AFE195" s="78"/>
      <c r="AFF195" s="78"/>
      <c r="AFG195" s="78"/>
      <c r="AFH195" s="78"/>
      <c r="AFI195" s="78"/>
      <c r="AFJ195" s="78"/>
      <c r="AFK195" s="78"/>
      <c r="AFL195" s="78"/>
      <c r="AFM195" s="78"/>
      <c r="AFN195" s="78"/>
      <c r="AFO195" s="78"/>
      <c r="AFP195" s="78"/>
      <c r="AFQ195" s="78"/>
      <c r="AFR195" s="78"/>
      <c r="AFS195" s="78"/>
      <c r="AFT195" s="78"/>
      <c r="AFU195" s="78"/>
      <c r="AFV195" s="78"/>
      <c r="AFW195" s="78"/>
      <c r="AFX195" s="78"/>
      <c r="AFY195" s="78"/>
      <c r="AFZ195" s="78"/>
      <c r="AGA195" s="78"/>
      <c r="AGB195" s="78"/>
      <c r="AGC195" s="78"/>
      <c r="AGD195" s="78"/>
      <c r="AGE195" s="78"/>
      <c r="AGF195" s="78"/>
      <c r="AGG195" s="78"/>
      <c r="AGH195" s="78"/>
      <c r="AGI195" s="78"/>
      <c r="AGJ195" s="78"/>
      <c r="AGK195" s="78"/>
      <c r="AGL195" s="78"/>
      <c r="AGM195" s="78"/>
      <c r="AGN195" s="78"/>
      <c r="AGO195" s="78"/>
      <c r="AGP195" s="78"/>
      <c r="AGQ195" s="78"/>
      <c r="AGR195" s="78"/>
      <c r="AGS195" s="78"/>
      <c r="AGT195" s="78"/>
      <c r="AGU195" s="78"/>
      <c r="AGV195" s="78"/>
      <c r="AGW195" s="78"/>
      <c r="AGX195" s="78"/>
      <c r="AGY195" s="78"/>
      <c r="AGZ195" s="78"/>
      <c r="AHA195" s="78"/>
      <c r="AHB195" s="78"/>
      <c r="AHC195" s="78"/>
      <c r="AHD195" s="78"/>
      <c r="AHE195" s="78"/>
      <c r="AHF195" s="78"/>
      <c r="AHG195" s="78"/>
      <c r="AHH195" s="78"/>
      <c r="AHI195" s="78"/>
      <c r="AHJ195" s="78"/>
      <c r="AHK195" s="78"/>
      <c r="AHL195" s="78"/>
      <c r="AHM195" s="78"/>
      <c r="AHN195" s="78"/>
      <c r="AHO195" s="78"/>
      <c r="AHP195" s="78"/>
      <c r="AHQ195" s="78"/>
      <c r="AHR195" s="78"/>
      <c r="AHS195" s="78"/>
      <c r="AHT195" s="78"/>
      <c r="AHU195" s="78"/>
      <c r="AHV195" s="78"/>
      <c r="AHW195" s="78"/>
      <c r="AHX195" s="78"/>
      <c r="AHY195" s="78"/>
      <c r="AHZ195" s="78"/>
      <c r="AIA195" s="78"/>
      <c r="AIB195" s="78"/>
      <c r="AIC195" s="78"/>
      <c r="AID195" s="78"/>
      <c r="AIE195" s="78"/>
      <c r="AIF195" s="78"/>
      <c r="AIG195" s="78"/>
      <c r="AIH195" s="78"/>
      <c r="AII195" s="78"/>
      <c r="AIJ195" s="78"/>
      <c r="AIK195" s="78"/>
      <c r="AIL195" s="78"/>
      <c r="AIM195" s="78"/>
      <c r="AIN195" s="78"/>
      <c r="AIO195" s="78"/>
      <c r="AIP195" s="78"/>
      <c r="AIQ195" s="78"/>
      <c r="AIR195" s="78"/>
      <c r="AIS195" s="78"/>
      <c r="AIT195" s="78"/>
      <c r="AIU195" s="78"/>
      <c r="AIV195" s="78"/>
      <c r="AIW195" s="78"/>
      <c r="AIX195" s="78"/>
      <c r="AIY195" s="78"/>
      <c r="AIZ195" s="78"/>
      <c r="AJA195" s="78"/>
      <c r="AJB195" s="78"/>
      <c r="AJC195" s="78"/>
      <c r="AJD195" s="78"/>
      <c r="AJE195" s="78"/>
      <c r="AJF195" s="78"/>
      <c r="AJG195" s="78"/>
      <c r="AJH195" s="78"/>
      <c r="AJI195" s="78"/>
      <c r="AJJ195" s="78"/>
      <c r="AJK195" s="78"/>
      <c r="AJL195" s="78"/>
      <c r="AJM195" s="78"/>
      <c r="AJN195" s="78"/>
      <c r="AJO195" s="78"/>
      <c r="AJP195" s="78"/>
      <c r="AJQ195" s="78"/>
      <c r="AJR195" s="78"/>
      <c r="AJS195" s="78"/>
      <c r="AJT195" s="78"/>
      <c r="AJU195" s="78"/>
      <c r="AJV195" s="78"/>
      <c r="AJW195" s="78"/>
      <c r="AJX195" s="78"/>
      <c r="AJY195" s="78"/>
      <c r="AJZ195" s="78"/>
      <c r="AKA195" s="78"/>
      <c r="AKB195" s="78"/>
      <c r="AKC195" s="78"/>
      <c r="AKD195" s="78"/>
      <c r="AKE195" s="78"/>
      <c r="AKF195" s="78"/>
      <c r="AKG195" s="78"/>
      <c r="AKH195" s="78"/>
      <c r="AKI195" s="78"/>
      <c r="AKJ195" s="78"/>
      <c r="AKK195" s="78"/>
      <c r="AKL195" s="78"/>
      <c r="AKM195" s="78"/>
      <c r="AKN195" s="78"/>
      <c r="AKO195" s="78"/>
      <c r="AKP195" s="78"/>
      <c r="AKQ195" s="78"/>
      <c r="AKR195" s="78"/>
      <c r="AKS195" s="78"/>
      <c r="AKT195" s="78"/>
      <c r="AKU195" s="78"/>
      <c r="AKV195" s="78"/>
      <c r="AKW195" s="78"/>
      <c r="AKX195" s="78"/>
      <c r="AKY195" s="78"/>
      <c r="AKZ195" s="78"/>
      <c r="ALA195" s="78"/>
      <c r="ALB195" s="78"/>
      <c r="ALC195" s="78"/>
      <c r="ALD195" s="78"/>
      <c r="ALE195" s="78"/>
      <c r="ALF195" s="78"/>
      <c r="ALG195" s="78"/>
      <c r="ALH195" s="78"/>
      <c r="ALI195" s="78"/>
      <c r="ALJ195" s="78"/>
      <c r="ALK195" s="78"/>
      <c r="ALL195" s="78"/>
      <c r="ALM195" s="78"/>
      <c r="ALN195" s="78"/>
      <c r="ALO195" s="78"/>
      <c r="ALP195" s="78"/>
      <c r="ALQ195" s="78"/>
      <c r="ALR195" s="78"/>
      <c r="ALS195" s="78"/>
      <c r="ALT195" s="78"/>
      <c r="ALU195" s="78"/>
      <c r="ALV195" s="78"/>
      <c r="ALW195" s="78"/>
      <c r="ALX195" s="78"/>
      <c r="ALY195" s="78"/>
      <c r="ALZ195" s="78"/>
      <c r="AMA195" s="78"/>
      <c r="AMB195" s="78"/>
      <c r="AMC195" s="78"/>
      <c r="AMD195" s="78"/>
      <c r="AME195" s="78"/>
      <c r="AMF195" s="78"/>
      <c r="AMG195" s="78"/>
      <c r="AMH195" s="78"/>
      <c r="AMI195" s="78"/>
      <c r="AMJ195" s="78"/>
      <c r="AMK195" s="78"/>
    </row>
    <row r="196" spans="1:1029" s="79" customFormat="1" ht="42.75" customHeight="1">
      <c r="A196" s="72">
        <v>163</v>
      </c>
      <c r="B196" s="72">
        <v>55</v>
      </c>
      <c r="C196" s="210" t="s">
        <v>872</v>
      </c>
      <c r="D196" s="215" t="s">
        <v>990</v>
      </c>
      <c r="E196" s="62" t="s">
        <v>960</v>
      </c>
      <c r="F196" s="62"/>
      <c r="G196" s="62" t="s">
        <v>988</v>
      </c>
      <c r="H196" s="96">
        <v>9</v>
      </c>
      <c r="I196" s="96">
        <v>9</v>
      </c>
      <c r="J196" s="62"/>
      <c r="K196" s="96"/>
      <c r="L196" s="132"/>
      <c r="M196" s="97"/>
      <c r="N196" s="1" t="s">
        <v>1002</v>
      </c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  <c r="DV196" s="78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78"/>
      <c r="EW196" s="78"/>
      <c r="EX196" s="78"/>
      <c r="EY196" s="78"/>
      <c r="EZ196" s="78"/>
      <c r="FA196" s="78"/>
      <c r="FB196" s="78"/>
      <c r="FC196" s="78"/>
      <c r="FD196" s="78"/>
      <c r="FE196" s="78"/>
      <c r="FF196" s="78"/>
      <c r="FG196" s="78"/>
      <c r="FH196" s="78"/>
      <c r="FI196" s="78"/>
      <c r="FJ196" s="78"/>
      <c r="FK196" s="78"/>
      <c r="FL196" s="78"/>
      <c r="FM196" s="78"/>
      <c r="FN196" s="78"/>
      <c r="FO196" s="78"/>
      <c r="FP196" s="78"/>
      <c r="FQ196" s="78"/>
      <c r="FR196" s="78"/>
      <c r="FS196" s="78"/>
      <c r="FT196" s="78"/>
      <c r="FU196" s="78"/>
      <c r="FV196" s="78"/>
      <c r="FW196" s="78"/>
      <c r="FX196" s="78"/>
      <c r="FY196" s="78"/>
      <c r="FZ196" s="78"/>
      <c r="GA196" s="78"/>
      <c r="GB196" s="78"/>
      <c r="GC196" s="78"/>
      <c r="GD196" s="78"/>
      <c r="GE196" s="78"/>
      <c r="GF196" s="78"/>
      <c r="GG196" s="78"/>
      <c r="GH196" s="78"/>
      <c r="GI196" s="78"/>
      <c r="GJ196" s="78"/>
      <c r="GK196" s="78"/>
      <c r="GL196" s="78"/>
      <c r="GM196" s="78"/>
      <c r="GN196" s="78"/>
      <c r="GO196" s="78"/>
      <c r="GP196" s="78"/>
      <c r="GQ196" s="78"/>
      <c r="GR196" s="78"/>
      <c r="GS196" s="78"/>
      <c r="GT196" s="78"/>
      <c r="GU196" s="78"/>
      <c r="GV196" s="78"/>
      <c r="GW196" s="78"/>
      <c r="GX196" s="78"/>
      <c r="GY196" s="78"/>
      <c r="GZ196" s="78"/>
      <c r="HA196" s="78"/>
      <c r="HB196" s="78"/>
      <c r="HC196" s="78"/>
      <c r="HD196" s="78"/>
      <c r="HE196" s="78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78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78"/>
      <c r="IK196" s="78"/>
      <c r="IL196" s="78"/>
      <c r="IM196" s="78"/>
      <c r="IN196" s="78"/>
      <c r="IO196" s="78"/>
      <c r="IP196" s="78"/>
      <c r="IQ196" s="78"/>
      <c r="IR196" s="78"/>
      <c r="IS196" s="78"/>
      <c r="IT196" s="78"/>
      <c r="IU196" s="78"/>
      <c r="IV196" s="78"/>
      <c r="IW196" s="78"/>
      <c r="IX196" s="78"/>
      <c r="IY196" s="78"/>
      <c r="IZ196" s="78"/>
      <c r="JA196" s="78"/>
      <c r="JB196" s="78"/>
      <c r="JC196" s="78"/>
      <c r="JD196" s="78"/>
      <c r="JE196" s="78"/>
      <c r="JF196" s="78"/>
      <c r="JG196" s="78"/>
      <c r="JH196" s="78"/>
      <c r="JI196" s="78"/>
      <c r="JJ196" s="78"/>
      <c r="JK196" s="78"/>
      <c r="JL196" s="78"/>
      <c r="JM196" s="78"/>
      <c r="JN196" s="78"/>
      <c r="JO196" s="78"/>
      <c r="JP196" s="78"/>
      <c r="JQ196" s="78"/>
      <c r="JR196" s="78"/>
      <c r="JS196" s="78"/>
      <c r="JT196" s="78"/>
      <c r="JU196" s="78"/>
      <c r="JV196" s="78"/>
      <c r="JW196" s="78"/>
      <c r="JX196" s="78"/>
      <c r="JY196" s="78"/>
      <c r="JZ196" s="78"/>
      <c r="KA196" s="78"/>
      <c r="KB196" s="78"/>
      <c r="KC196" s="78"/>
      <c r="KD196" s="78"/>
      <c r="KE196" s="78"/>
      <c r="KF196" s="78"/>
      <c r="KG196" s="78"/>
      <c r="KH196" s="78"/>
      <c r="KI196" s="78"/>
      <c r="KJ196" s="78"/>
      <c r="KK196" s="78"/>
      <c r="KL196" s="78"/>
      <c r="KM196" s="78"/>
      <c r="KN196" s="78"/>
      <c r="KO196" s="78"/>
      <c r="KP196" s="78"/>
      <c r="KQ196" s="78"/>
      <c r="KR196" s="78"/>
      <c r="KS196" s="78"/>
      <c r="KT196" s="78"/>
      <c r="KU196" s="78"/>
      <c r="KV196" s="78"/>
      <c r="KW196" s="78"/>
      <c r="KX196" s="78"/>
      <c r="KY196" s="78"/>
      <c r="KZ196" s="78"/>
      <c r="LA196" s="78"/>
      <c r="LB196" s="78"/>
      <c r="LC196" s="78"/>
      <c r="LD196" s="78"/>
      <c r="LE196" s="78"/>
      <c r="LF196" s="78"/>
      <c r="LG196" s="78"/>
      <c r="LH196" s="78"/>
      <c r="LI196" s="78"/>
      <c r="LJ196" s="78"/>
      <c r="LK196" s="78"/>
      <c r="LL196" s="78"/>
      <c r="LM196" s="78"/>
      <c r="LN196" s="78"/>
      <c r="LO196" s="78"/>
      <c r="LP196" s="78"/>
      <c r="LQ196" s="78"/>
      <c r="LR196" s="78"/>
      <c r="LS196" s="78"/>
      <c r="LT196" s="78"/>
      <c r="LU196" s="78"/>
      <c r="LV196" s="78"/>
      <c r="LW196" s="78"/>
      <c r="LX196" s="78"/>
      <c r="LY196" s="78"/>
      <c r="LZ196" s="78"/>
      <c r="MA196" s="78"/>
      <c r="MB196" s="78"/>
      <c r="MC196" s="78"/>
      <c r="MD196" s="78"/>
      <c r="ME196" s="78"/>
      <c r="MF196" s="78"/>
      <c r="MG196" s="78"/>
      <c r="MH196" s="78"/>
      <c r="MI196" s="78"/>
      <c r="MJ196" s="78"/>
      <c r="MK196" s="78"/>
      <c r="ML196" s="78"/>
      <c r="MM196" s="78"/>
      <c r="MN196" s="78"/>
      <c r="MO196" s="78"/>
      <c r="MP196" s="78"/>
      <c r="MQ196" s="78"/>
      <c r="MR196" s="78"/>
      <c r="MS196" s="78"/>
      <c r="MT196" s="78"/>
      <c r="MU196" s="78"/>
      <c r="MV196" s="78"/>
      <c r="MW196" s="78"/>
      <c r="MX196" s="78"/>
      <c r="MY196" s="78"/>
      <c r="MZ196" s="78"/>
      <c r="NA196" s="78"/>
      <c r="NB196" s="78"/>
      <c r="NC196" s="78"/>
      <c r="ND196" s="78"/>
      <c r="NE196" s="78"/>
      <c r="NF196" s="78"/>
      <c r="NG196" s="78"/>
      <c r="NH196" s="78"/>
      <c r="NI196" s="78"/>
      <c r="NJ196" s="78"/>
      <c r="NK196" s="78"/>
      <c r="NL196" s="78"/>
      <c r="NM196" s="78"/>
      <c r="NN196" s="78"/>
      <c r="NO196" s="78"/>
      <c r="NP196" s="78"/>
      <c r="NQ196" s="78"/>
      <c r="NR196" s="78"/>
      <c r="NS196" s="78"/>
      <c r="NT196" s="78"/>
      <c r="NU196" s="78"/>
      <c r="NV196" s="78"/>
      <c r="NW196" s="78"/>
      <c r="NX196" s="78"/>
      <c r="NY196" s="78"/>
      <c r="NZ196" s="78"/>
      <c r="OA196" s="78"/>
      <c r="OB196" s="78"/>
      <c r="OC196" s="78"/>
      <c r="OD196" s="78"/>
      <c r="OE196" s="78"/>
      <c r="OF196" s="78"/>
      <c r="OG196" s="78"/>
      <c r="OH196" s="78"/>
      <c r="OI196" s="78"/>
      <c r="OJ196" s="78"/>
      <c r="OK196" s="78"/>
      <c r="OL196" s="78"/>
      <c r="OM196" s="78"/>
      <c r="ON196" s="78"/>
      <c r="OO196" s="78"/>
      <c r="OP196" s="78"/>
      <c r="OQ196" s="78"/>
      <c r="OR196" s="78"/>
      <c r="OS196" s="78"/>
      <c r="OT196" s="78"/>
      <c r="OU196" s="78"/>
      <c r="OV196" s="78"/>
      <c r="OW196" s="78"/>
      <c r="OX196" s="78"/>
      <c r="OY196" s="78"/>
      <c r="OZ196" s="78"/>
      <c r="PA196" s="78"/>
      <c r="PB196" s="78"/>
      <c r="PC196" s="78"/>
      <c r="PD196" s="78"/>
      <c r="PE196" s="78"/>
      <c r="PF196" s="78"/>
      <c r="PG196" s="78"/>
      <c r="PH196" s="78"/>
      <c r="PI196" s="78"/>
      <c r="PJ196" s="78"/>
      <c r="PK196" s="78"/>
      <c r="PL196" s="78"/>
      <c r="PM196" s="78"/>
      <c r="PN196" s="78"/>
      <c r="PO196" s="78"/>
      <c r="PP196" s="78"/>
      <c r="PQ196" s="78"/>
      <c r="PR196" s="78"/>
      <c r="PS196" s="78"/>
      <c r="PT196" s="78"/>
      <c r="PU196" s="78"/>
      <c r="PV196" s="78"/>
      <c r="PW196" s="78"/>
      <c r="PX196" s="78"/>
      <c r="PY196" s="78"/>
      <c r="PZ196" s="78"/>
      <c r="QA196" s="78"/>
      <c r="QB196" s="78"/>
      <c r="QC196" s="78"/>
      <c r="QD196" s="78"/>
      <c r="QE196" s="78"/>
      <c r="QF196" s="78"/>
      <c r="QG196" s="78"/>
      <c r="QH196" s="78"/>
      <c r="QI196" s="78"/>
      <c r="QJ196" s="78"/>
      <c r="QK196" s="78"/>
      <c r="QL196" s="78"/>
      <c r="QM196" s="78"/>
      <c r="QN196" s="78"/>
      <c r="QO196" s="78"/>
      <c r="QP196" s="78"/>
      <c r="QQ196" s="78"/>
      <c r="QR196" s="78"/>
      <c r="QS196" s="78"/>
      <c r="QT196" s="78"/>
      <c r="QU196" s="78"/>
      <c r="QV196" s="78"/>
      <c r="QW196" s="78"/>
      <c r="QX196" s="78"/>
      <c r="QY196" s="78"/>
      <c r="QZ196" s="78"/>
      <c r="RA196" s="78"/>
      <c r="RB196" s="78"/>
      <c r="RC196" s="78"/>
      <c r="RD196" s="78"/>
      <c r="RE196" s="78"/>
      <c r="RF196" s="78"/>
      <c r="RG196" s="78"/>
      <c r="RH196" s="78"/>
      <c r="RI196" s="78"/>
      <c r="RJ196" s="78"/>
      <c r="RK196" s="78"/>
      <c r="RL196" s="78"/>
      <c r="RM196" s="78"/>
      <c r="RN196" s="78"/>
      <c r="RO196" s="78"/>
      <c r="RP196" s="78"/>
      <c r="RQ196" s="78"/>
      <c r="RR196" s="78"/>
      <c r="RS196" s="78"/>
      <c r="RT196" s="78"/>
      <c r="RU196" s="78"/>
      <c r="RV196" s="78"/>
      <c r="RW196" s="78"/>
      <c r="RX196" s="78"/>
      <c r="RY196" s="78"/>
      <c r="RZ196" s="78"/>
      <c r="SA196" s="78"/>
      <c r="SB196" s="78"/>
      <c r="SC196" s="78"/>
      <c r="SD196" s="78"/>
      <c r="SE196" s="78"/>
      <c r="SF196" s="78"/>
      <c r="SG196" s="78"/>
      <c r="SH196" s="78"/>
      <c r="SI196" s="78"/>
      <c r="SJ196" s="78"/>
      <c r="SK196" s="78"/>
      <c r="SL196" s="78"/>
      <c r="SM196" s="78"/>
      <c r="SN196" s="78"/>
      <c r="SO196" s="78"/>
      <c r="SP196" s="78"/>
      <c r="SQ196" s="78"/>
      <c r="SR196" s="78"/>
      <c r="SS196" s="78"/>
      <c r="ST196" s="78"/>
      <c r="SU196" s="78"/>
      <c r="SV196" s="78"/>
      <c r="SW196" s="78"/>
      <c r="SX196" s="78"/>
      <c r="SY196" s="78"/>
      <c r="SZ196" s="78"/>
      <c r="TA196" s="78"/>
      <c r="TB196" s="78"/>
      <c r="TC196" s="78"/>
      <c r="TD196" s="78"/>
      <c r="TE196" s="78"/>
      <c r="TF196" s="78"/>
      <c r="TG196" s="78"/>
      <c r="TH196" s="78"/>
      <c r="TI196" s="78"/>
      <c r="TJ196" s="78"/>
      <c r="TK196" s="78"/>
      <c r="TL196" s="78"/>
      <c r="TM196" s="78"/>
      <c r="TN196" s="78"/>
      <c r="TO196" s="78"/>
      <c r="TP196" s="78"/>
      <c r="TQ196" s="78"/>
      <c r="TR196" s="78"/>
      <c r="TS196" s="78"/>
      <c r="TT196" s="78"/>
      <c r="TU196" s="78"/>
      <c r="TV196" s="78"/>
      <c r="TW196" s="78"/>
      <c r="TX196" s="78"/>
      <c r="TY196" s="78"/>
      <c r="TZ196" s="78"/>
      <c r="UA196" s="78"/>
      <c r="UB196" s="78"/>
      <c r="UC196" s="78"/>
      <c r="UD196" s="78"/>
      <c r="UE196" s="78"/>
      <c r="UF196" s="78"/>
      <c r="UG196" s="78"/>
      <c r="UH196" s="78"/>
      <c r="UI196" s="78"/>
      <c r="UJ196" s="78"/>
      <c r="UK196" s="78"/>
      <c r="UL196" s="78"/>
      <c r="UM196" s="78"/>
      <c r="UN196" s="78"/>
      <c r="UO196" s="78"/>
      <c r="UP196" s="78"/>
      <c r="UQ196" s="78"/>
      <c r="UR196" s="78"/>
      <c r="US196" s="78"/>
      <c r="UT196" s="78"/>
      <c r="UU196" s="78"/>
      <c r="UV196" s="78"/>
      <c r="UW196" s="78"/>
      <c r="UX196" s="78"/>
      <c r="UY196" s="78"/>
      <c r="UZ196" s="78"/>
      <c r="VA196" s="78"/>
      <c r="VB196" s="78"/>
      <c r="VC196" s="78"/>
      <c r="VD196" s="78"/>
      <c r="VE196" s="78"/>
      <c r="VF196" s="78"/>
      <c r="VG196" s="78"/>
      <c r="VH196" s="78"/>
      <c r="VI196" s="78"/>
      <c r="VJ196" s="78"/>
      <c r="VK196" s="78"/>
      <c r="VL196" s="78"/>
      <c r="VM196" s="78"/>
      <c r="VN196" s="78"/>
      <c r="VO196" s="78"/>
      <c r="VP196" s="78"/>
      <c r="VQ196" s="78"/>
      <c r="VR196" s="78"/>
      <c r="VS196" s="78"/>
      <c r="VT196" s="78"/>
      <c r="VU196" s="78"/>
      <c r="VV196" s="78"/>
      <c r="VW196" s="78"/>
      <c r="VX196" s="78"/>
      <c r="VY196" s="78"/>
      <c r="VZ196" s="78"/>
      <c r="WA196" s="78"/>
      <c r="WB196" s="78"/>
      <c r="WC196" s="78"/>
      <c r="WD196" s="78"/>
      <c r="WE196" s="78"/>
      <c r="WF196" s="78"/>
      <c r="WG196" s="78"/>
      <c r="WH196" s="78"/>
      <c r="WI196" s="78"/>
      <c r="WJ196" s="78"/>
      <c r="WK196" s="78"/>
      <c r="WL196" s="78"/>
      <c r="WM196" s="78"/>
      <c r="WN196" s="78"/>
      <c r="WO196" s="78"/>
      <c r="WP196" s="78"/>
      <c r="WQ196" s="78"/>
      <c r="WR196" s="78"/>
      <c r="WS196" s="78"/>
      <c r="WT196" s="78"/>
      <c r="WU196" s="78"/>
      <c r="WV196" s="78"/>
      <c r="WW196" s="78"/>
      <c r="WX196" s="78"/>
      <c r="WY196" s="78"/>
      <c r="WZ196" s="78"/>
      <c r="XA196" s="78"/>
      <c r="XB196" s="78"/>
      <c r="XC196" s="78"/>
      <c r="XD196" s="78"/>
      <c r="XE196" s="78"/>
      <c r="XF196" s="78"/>
      <c r="XG196" s="78"/>
      <c r="XH196" s="78"/>
      <c r="XI196" s="78"/>
      <c r="XJ196" s="78"/>
      <c r="XK196" s="78"/>
      <c r="XL196" s="78"/>
      <c r="XM196" s="78"/>
      <c r="XN196" s="78"/>
      <c r="XO196" s="78"/>
      <c r="XP196" s="78"/>
      <c r="XQ196" s="78"/>
      <c r="XR196" s="78"/>
      <c r="XS196" s="78"/>
      <c r="XT196" s="78"/>
      <c r="XU196" s="78"/>
      <c r="XV196" s="78"/>
      <c r="XW196" s="78"/>
      <c r="XX196" s="78"/>
      <c r="XY196" s="78"/>
      <c r="XZ196" s="78"/>
      <c r="YA196" s="78"/>
      <c r="YB196" s="78"/>
      <c r="YC196" s="78"/>
      <c r="YD196" s="78"/>
      <c r="YE196" s="78"/>
      <c r="YF196" s="78"/>
      <c r="YG196" s="78"/>
      <c r="YH196" s="78"/>
      <c r="YI196" s="78"/>
      <c r="YJ196" s="78"/>
      <c r="YK196" s="78"/>
      <c r="YL196" s="78"/>
      <c r="YM196" s="78"/>
      <c r="YN196" s="78"/>
      <c r="YO196" s="78"/>
      <c r="YP196" s="78"/>
      <c r="YQ196" s="78"/>
      <c r="YR196" s="78"/>
      <c r="YS196" s="78"/>
      <c r="YT196" s="78"/>
      <c r="YU196" s="78"/>
      <c r="YV196" s="78"/>
      <c r="YW196" s="78"/>
      <c r="YX196" s="78"/>
      <c r="YY196" s="78"/>
      <c r="YZ196" s="78"/>
      <c r="ZA196" s="78"/>
      <c r="ZB196" s="78"/>
      <c r="ZC196" s="78"/>
      <c r="ZD196" s="78"/>
      <c r="ZE196" s="78"/>
      <c r="ZF196" s="78"/>
      <c r="ZG196" s="78"/>
      <c r="ZH196" s="78"/>
      <c r="ZI196" s="78"/>
      <c r="ZJ196" s="78"/>
      <c r="ZK196" s="78"/>
      <c r="ZL196" s="78"/>
      <c r="ZM196" s="78"/>
      <c r="ZN196" s="78"/>
      <c r="ZO196" s="78"/>
      <c r="ZP196" s="78"/>
      <c r="ZQ196" s="78"/>
      <c r="ZR196" s="78"/>
      <c r="ZS196" s="78"/>
      <c r="ZT196" s="78"/>
      <c r="ZU196" s="78"/>
      <c r="ZV196" s="78"/>
      <c r="ZW196" s="78"/>
      <c r="ZX196" s="78"/>
      <c r="ZY196" s="78"/>
      <c r="ZZ196" s="78"/>
      <c r="AAA196" s="78"/>
      <c r="AAB196" s="78"/>
      <c r="AAC196" s="78"/>
      <c r="AAD196" s="78"/>
      <c r="AAE196" s="78"/>
      <c r="AAF196" s="78"/>
      <c r="AAG196" s="78"/>
      <c r="AAH196" s="78"/>
      <c r="AAI196" s="78"/>
      <c r="AAJ196" s="78"/>
      <c r="AAK196" s="78"/>
      <c r="AAL196" s="78"/>
      <c r="AAM196" s="78"/>
      <c r="AAN196" s="78"/>
      <c r="AAO196" s="78"/>
      <c r="AAP196" s="78"/>
      <c r="AAQ196" s="78"/>
      <c r="AAR196" s="78"/>
      <c r="AAS196" s="78"/>
      <c r="AAT196" s="78"/>
      <c r="AAU196" s="78"/>
      <c r="AAV196" s="78"/>
      <c r="AAW196" s="78"/>
      <c r="AAX196" s="78"/>
      <c r="AAY196" s="78"/>
      <c r="AAZ196" s="78"/>
      <c r="ABA196" s="78"/>
      <c r="ABB196" s="78"/>
      <c r="ABC196" s="78"/>
      <c r="ABD196" s="78"/>
      <c r="ABE196" s="78"/>
      <c r="ABF196" s="78"/>
      <c r="ABG196" s="78"/>
      <c r="ABH196" s="78"/>
      <c r="ABI196" s="78"/>
      <c r="ABJ196" s="78"/>
      <c r="ABK196" s="78"/>
      <c r="ABL196" s="78"/>
      <c r="ABM196" s="78"/>
      <c r="ABN196" s="78"/>
      <c r="ABO196" s="78"/>
      <c r="ABP196" s="78"/>
      <c r="ABQ196" s="78"/>
      <c r="ABR196" s="78"/>
      <c r="ABS196" s="78"/>
      <c r="ABT196" s="78"/>
      <c r="ABU196" s="78"/>
      <c r="ABV196" s="78"/>
      <c r="ABW196" s="78"/>
      <c r="ABX196" s="78"/>
      <c r="ABY196" s="78"/>
      <c r="ABZ196" s="78"/>
      <c r="ACA196" s="78"/>
      <c r="ACB196" s="78"/>
      <c r="ACC196" s="78"/>
      <c r="ACD196" s="78"/>
      <c r="ACE196" s="78"/>
      <c r="ACF196" s="78"/>
      <c r="ACG196" s="78"/>
      <c r="ACH196" s="78"/>
      <c r="ACI196" s="78"/>
      <c r="ACJ196" s="78"/>
      <c r="ACK196" s="78"/>
      <c r="ACL196" s="78"/>
      <c r="ACM196" s="78"/>
      <c r="ACN196" s="78"/>
      <c r="ACO196" s="78"/>
      <c r="ACP196" s="78"/>
      <c r="ACQ196" s="78"/>
      <c r="ACR196" s="78"/>
      <c r="ACS196" s="78"/>
      <c r="ACT196" s="78"/>
      <c r="ACU196" s="78"/>
      <c r="ACV196" s="78"/>
      <c r="ACW196" s="78"/>
      <c r="ACX196" s="78"/>
      <c r="ACY196" s="78"/>
      <c r="ACZ196" s="78"/>
      <c r="ADA196" s="78"/>
      <c r="ADB196" s="78"/>
      <c r="ADC196" s="78"/>
      <c r="ADD196" s="78"/>
      <c r="ADE196" s="78"/>
      <c r="ADF196" s="78"/>
      <c r="ADG196" s="78"/>
      <c r="ADH196" s="78"/>
      <c r="ADI196" s="78"/>
      <c r="ADJ196" s="78"/>
      <c r="ADK196" s="78"/>
      <c r="ADL196" s="78"/>
      <c r="ADM196" s="78"/>
      <c r="ADN196" s="78"/>
      <c r="ADO196" s="78"/>
      <c r="ADP196" s="78"/>
      <c r="ADQ196" s="78"/>
      <c r="ADR196" s="78"/>
      <c r="ADS196" s="78"/>
      <c r="ADT196" s="78"/>
      <c r="ADU196" s="78"/>
      <c r="ADV196" s="78"/>
      <c r="ADW196" s="78"/>
      <c r="ADX196" s="78"/>
      <c r="ADY196" s="78"/>
      <c r="ADZ196" s="78"/>
      <c r="AEA196" s="78"/>
      <c r="AEB196" s="78"/>
      <c r="AEC196" s="78"/>
      <c r="AED196" s="78"/>
      <c r="AEE196" s="78"/>
      <c r="AEF196" s="78"/>
      <c r="AEG196" s="78"/>
      <c r="AEH196" s="78"/>
      <c r="AEI196" s="78"/>
      <c r="AEJ196" s="78"/>
      <c r="AEK196" s="78"/>
      <c r="AEL196" s="78"/>
      <c r="AEM196" s="78"/>
      <c r="AEN196" s="78"/>
      <c r="AEO196" s="78"/>
      <c r="AEP196" s="78"/>
      <c r="AEQ196" s="78"/>
      <c r="AER196" s="78"/>
      <c r="AES196" s="78"/>
      <c r="AET196" s="78"/>
      <c r="AEU196" s="78"/>
      <c r="AEV196" s="78"/>
      <c r="AEW196" s="78"/>
      <c r="AEX196" s="78"/>
      <c r="AEY196" s="78"/>
      <c r="AEZ196" s="78"/>
      <c r="AFA196" s="78"/>
      <c r="AFB196" s="78"/>
      <c r="AFC196" s="78"/>
      <c r="AFD196" s="78"/>
      <c r="AFE196" s="78"/>
      <c r="AFF196" s="78"/>
      <c r="AFG196" s="78"/>
      <c r="AFH196" s="78"/>
      <c r="AFI196" s="78"/>
      <c r="AFJ196" s="78"/>
      <c r="AFK196" s="78"/>
      <c r="AFL196" s="78"/>
      <c r="AFM196" s="78"/>
      <c r="AFN196" s="78"/>
      <c r="AFO196" s="78"/>
      <c r="AFP196" s="78"/>
      <c r="AFQ196" s="78"/>
      <c r="AFR196" s="78"/>
      <c r="AFS196" s="78"/>
      <c r="AFT196" s="78"/>
      <c r="AFU196" s="78"/>
      <c r="AFV196" s="78"/>
      <c r="AFW196" s="78"/>
      <c r="AFX196" s="78"/>
      <c r="AFY196" s="78"/>
      <c r="AFZ196" s="78"/>
      <c r="AGA196" s="78"/>
      <c r="AGB196" s="78"/>
      <c r="AGC196" s="78"/>
      <c r="AGD196" s="78"/>
      <c r="AGE196" s="78"/>
      <c r="AGF196" s="78"/>
      <c r="AGG196" s="78"/>
      <c r="AGH196" s="78"/>
      <c r="AGI196" s="78"/>
      <c r="AGJ196" s="78"/>
      <c r="AGK196" s="78"/>
      <c r="AGL196" s="78"/>
      <c r="AGM196" s="78"/>
      <c r="AGN196" s="78"/>
      <c r="AGO196" s="78"/>
      <c r="AGP196" s="78"/>
      <c r="AGQ196" s="78"/>
      <c r="AGR196" s="78"/>
      <c r="AGS196" s="78"/>
      <c r="AGT196" s="78"/>
      <c r="AGU196" s="78"/>
      <c r="AGV196" s="78"/>
      <c r="AGW196" s="78"/>
      <c r="AGX196" s="78"/>
      <c r="AGY196" s="78"/>
      <c r="AGZ196" s="78"/>
      <c r="AHA196" s="78"/>
      <c r="AHB196" s="78"/>
      <c r="AHC196" s="78"/>
      <c r="AHD196" s="78"/>
      <c r="AHE196" s="78"/>
      <c r="AHF196" s="78"/>
      <c r="AHG196" s="78"/>
      <c r="AHH196" s="78"/>
      <c r="AHI196" s="78"/>
      <c r="AHJ196" s="78"/>
      <c r="AHK196" s="78"/>
      <c r="AHL196" s="78"/>
      <c r="AHM196" s="78"/>
      <c r="AHN196" s="78"/>
      <c r="AHO196" s="78"/>
      <c r="AHP196" s="78"/>
      <c r="AHQ196" s="78"/>
      <c r="AHR196" s="78"/>
      <c r="AHS196" s="78"/>
      <c r="AHT196" s="78"/>
      <c r="AHU196" s="78"/>
      <c r="AHV196" s="78"/>
      <c r="AHW196" s="78"/>
      <c r="AHX196" s="78"/>
      <c r="AHY196" s="78"/>
      <c r="AHZ196" s="78"/>
      <c r="AIA196" s="78"/>
      <c r="AIB196" s="78"/>
      <c r="AIC196" s="78"/>
      <c r="AID196" s="78"/>
      <c r="AIE196" s="78"/>
      <c r="AIF196" s="78"/>
      <c r="AIG196" s="78"/>
      <c r="AIH196" s="78"/>
      <c r="AII196" s="78"/>
      <c r="AIJ196" s="78"/>
      <c r="AIK196" s="78"/>
      <c r="AIL196" s="78"/>
      <c r="AIM196" s="78"/>
      <c r="AIN196" s="78"/>
      <c r="AIO196" s="78"/>
      <c r="AIP196" s="78"/>
      <c r="AIQ196" s="78"/>
      <c r="AIR196" s="78"/>
      <c r="AIS196" s="78"/>
      <c r="AIT196" s="78"/>
      <c r="AIU196" s="78"/>
      <c r="AIV196" s="78"/>
      <c r="AIW196" s="78"/>
      <c r="AIX196" s="78"/>
      <c r="AIY196" s="78"/>
      <c r="AIZ196" s="78"/>
      <c r="AJA196" s="78"/>
      <c r="AJB196" s="78"/>
      <c r="AJC196" s="78"/>
      <c r="AJD196" s="78"/>
      <c r="AJE196" s="78"/>
      <c r="AJF196" s="78"/>
      <c r="AJG196" s="78"/>
      <c r="AJH196" s="78"/>
      <c r="AJI196" s="78"/>
      <c r="AJJ196" s="78"/>
      <c r="AJK196" s="78"/>
      <c r="AJL196" s="78"/>
      <c r="AJM196" s="78"/>
      <c r="AJN196" s="78"/>
      <c r="AJO196" s="78"/>
      <c r="AJP196" s="78"/>
      <c r="AJQ196" s="78"/>
      <c r="AJR196" s="78"/>
      <c r="AJS196" s="78"/>
      <c r="AJT196" s="78"/>
      <c r="AJU196" s="78"/>
      <c r="AJV196" s="78"/>
      <c r="AJW196" s="78"/>
      <c r="AJX196" s="78"/>
      <c r="AJY196" s="78"/>
      <c r="AJZ196" s="78"/>
      <c r="AKA196" s="78"/>
      <c r="AKB196" s="78"/>
      <c r="AKC196" s="78"/>
      <c r="AKD196" s="78"/>
      <c r="AKE196" s="78"/>
      <c r="AKF196" s="78"/>
      <c r="AKG196" s="78"/>
      <c r="AKH196" s="78"/>
      <c r="AKI196" s="78"/>
      <c r="AKJ196" s="78"/>
      <c r="AKK196" s="78"/>
      <c r="AKL196" s="78"/>
      <c r="AKM196" s="78"/>
      <c r="AKN196" s="78"/>
      <c r="AKO196" s="78"/>
      <c r="AKP196" s="78"/>
      <c r="AKQ196" s="78"/>
      <c r="AKR196" s="78"/>
      <c r="AKS196" s="78"/>
      <c r="AKT196" s="78"/>
      <c r="AKU196" s="78"/>
      <c r="AKV196" s="78"/>
      <c r="AKW196" s="78"/>
      <c r="AKX196" s="78"/>
      <c r="AKY196" s="78"/>
      <c r="AKZ196" s="78"/>
      <c r="ALA196" s="78"/>
      <c r="ALB196" s="78"/>
      <c r="ALC196" s="78"/>
      <c r="ALD196" s="78"/>
      <c r="ALE196" s="78"/>
      <c r="ALF196" s="78"/>
      <c r="ALG196" s="78"/>
      <c r="ALH196" s="78"/>
      <c r="ALI196" s="78"/>
      <c r="ALJ196" s="78"/>
      <c r="ALK196" s="78"/>
      <c r="ALL196" s="78"/>
      <c r="ALM196" s="78"/>
      <c r="ALN196" s="78"/>
      <c r="ALO196" s="78"/>
      <c r="ALP196" s="78"/>
      <c r="ALQ196" s="78"/>
      <c r="ALR196" s="78"/>
      <c r="ALS196" s="78"/>
      <c r="ALT196" s="78"/>
      <c r="ALU196" s="78"/>
      <c r="ALV196" s="78"/>
      <c r="ALW196" s="78"/>
      <c r="ALX196" s="78"/>
      <c r="ALY196" s="78"/>
      <c r="ALZ196" s="78"/>
      <c r="AMA196" s="78"/>
      <c r="AMB196" s="78"/>
      <c r="AMC196" s="78"/>
      <c r="AMD196" s="78"/>
      <c r="AME196" s="78"/>
      <c r="AMF196" s="78"/>
      <c r="AMG196" s="78"/>
      <c r="AMH196" s="78"/>
      <c r="AMI196" s="78"/>
      <c r="AMJ196" s="78"/>
      <c r="AMK196" s="78"/>
    </row>
    <row r="197" spans="1:1029" s="79" customFormat="1" ht="42.75" customHeight="1">
      <c r="A197" s="72">
        <v>164</v>
      </c>
      <c r="B197" s="72">
        <v>56</v>
      </c>
      <c r="C197" s="210" t="s">
        <v>991</v>
      </c>
      <c r="D197" s="215" t="s">
        <v>962</v>
      </c>
      <c r="E197" s="62" t="s">
        <v>992</v>
      </c>
      <c r="F197" s="62"/>
      <c r="G197" s="62" t="s">
        <v>988</v>
      </c>
      <c r="H197" s="96">
        <v>12</v>
      </c>
      <c r="I197" s="96">
        <v>12</v>
      </c>
      <c r="J197" s="62"/>
      <c r="K197" s="96"/>
      <c r="L197" s="132"/>
      <c r="M197" s="97"/>
      <c r="N197" s="1" t="s">
        <v>1002</v>
      </c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  <c r="DV197" s="78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78"/>
      <c r="EW197" s="78"/>
      <c r="EX197" s="78"/>
      <c r="EY197" s="78"/>
      <c r="EZ197" s="78"/>
      <c r="FA197" s="78"/>
      <c r="FB197" s="78"/>
      <c r="FC197" s="78"/>
      <c r="FD197" s="78"/>
      <c r="FE197" s="78"/>
      <c r="FF197" s="78"/>
      <c r="FG197" s="78"/>
      <c r="FH197" s="78"/>
      <c r="FI197" s="78"/>
      <c r="FJ197" s="78"/>
      <c r="FK197" s="78"/>
      <c r="FL197" s="78"/>
      <c r="FM197" s="78"/>
      <c r="FN197" s="78"/>
      <c r="FO197" s="78"/>
      <c r="FP197" s="78"/>
      <c r="FQ197" s="78"/>
      <c r="FR197" s="78"/>
      <c r="FS197" s="78"/>
      <c r="FT197" s="78"/>
      <c r="FU197" s="78"/>
      <c r="FV197" s="78"/>
      <c r="FW197" s="78"/>
      <c r="FX197" s="78"/>
      <c r="FY197" s="78"/>
      <c r="FZ197" s="78"/>
      <c r="GA197" s="78"/>
      <c r="GB197" s="78"/>
      <c r="GC197" s="78"/>
      <c r="GD197" s="78"/>
      <c r="GE197" s="78"/>
      <c r="GF197" s="78"/>
      <c r="GG197" s="78"/>
      <c r="GH197" s="78"/>
      <c r="GI197" s="78"/>
      <c r="GJ197" s="78"/>
      <c r="GK197" s="78"/>
      <c r="GL197" s="78"/>
      <c r="GM197" s="78"/>
      <c r="GN197" s="78"/>
      <c r="GO197" s="78"/>
      <c r="GP197" s="78"/>
      <c r="GQ197" s="78"/>
      <c r="GR197" s="78"/>
      <c r="GS197" s="78"/>
      <c r="GT197" s="78"/>
      <c r="GU197" s="78"/>
      <c r="GV197" s="78"/>
      <c r="GW197" s="78"/>
      <c r="GX197" s="78"/>
      <c r="GY197" s="78"/>
      <c r="GZ197" s="78"/>
      <c r="HA197" s="78"/>
      <c r="HB197" s="78"/>
      <c r="HC197" s="78"/>
      <c r="HD197" s="78"/>
      <c r="HE197" s="78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/>
      <c r="HQ197" s="78"/>
      <c r="HR197" s="78"/>
      <c r="HS197" s="78"/>
      <c r="HT197" s="78"/>
      <c r="HU197" s="78"/>
      <c r="HV197" s="78"/>
      <c r="HW197" s="78"/>
      <c r="HX197" s="78"/>
      <c r="HY197" s="78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78"/>
      <c r="IK197" s="78"/>
      <c r="IL197" s="78"/>
      <c r="IM197" s="78"/>
      <c r="IN197" s="78"/>
      <c r="IO197" s="78"/>
      <c r="IP197" s="78"/>
      <c r="IQ197" s="78"/>
      <c r="IR197" s="78"/>
      <c r="IS197" s="78"/>
      <c r="IT197" s="78"/>
      <c r="IU197" s="78"/>
      <c r="IV197" s="78"/>
      <c r="IW197" s="78"/>
      <c r="IX197" s="78"/>
      <c r="IY197" s="78"/>
      <c r="IZ197" s="78"/>
      <c r="JA197" s="78"/>
      <c r="JB197" s="78"/>
      <c r="JC197" s="78"/>
      <c r="JD197" s="78"/>
      <c r="JE197" s="78"/>
      <c r="JF197" s="78"/>
      <c r="JG197" s="78"/>
      <c r="JH197" s="78"/>
      <c r="JI197" s="78"/>
      <c r="JJ197" s="78"/>
      <c r="JK197" s="78"/>
      <c r="JL197" s="78"/>
      <c r="JM197" s="78"/>
      <c r="JN197" s="78"/>
      <c r="JO197" s="78"/>
      <c r="JP197" s="78"/>
      <c r="JQ197" s="78"/>
      <c r="JR197" s="78"/>
      <c r="JS197" s="78"/>
      <c r="JT197" s="78"/>
      <c r="JU197" s="78"/>
      <c r="JV197" s="78"/>
      <c r="JW197" s="78"/>
      <c r="JX197" s="78"/>
      <c r="JY197" s="78"/>
      <c r="JZ197" s="78"/>
      <c r="KA197" s="78"/>
      <c r="KB197" s="78"/>
      <c r="KC197" s="78"/>
      <c r="KD197" s="78"/>
      <c r="KE197" s="78"/>
      <c r="KF197" s="78"/>
      <c r="KG197" s="78"/>
      <c r="KH197" s="78"/>
      <c r="KI197" s="78"/>
      <c r="KJ197" s="78"/>
      <c r="KK197" s="78"/>
      <c r="KL197" s="78"/>
      <c r="KM197" s="78"/>
      <c r="KN197" s="78"/>
      <c r="KO197" s="78"/>
      <c r="KP197" s="78"/>
      <c r="KQ197" s="78"/>
      <c r="KR197" s="78"/>
      <c r="KS197" s="78"/>
      <c r="KT197" s="78"/>
      <c r="KU197" s="78"/>
      <c r="KV197" s="78"/>
      <c r="KW197" s="78"/>
      <c r="KX197" s="78"/>
      <c r="KY197" s="78"/>
      <c r="KZ197" s="78"/>
      <c r="LA197" s="78"/>
      <c r="LB197" s="78"/>
      <c r="LC197" s="78"/>
      <c r="LD197" s="78"/>
      <c r="LE197" s="78"/>
      <c r="LF197" s="78"/>
      <c r="LG197" s="78"/>
      <c r="LH197" s="78"/>
      <c r="LI197" s="78"/>
      <c r="LJ197" s="78"/>
      <c r="LK197" s="78"/>
      <c r="LL197" s="78"/>
      <c r="LM197" s="78"/>
      <c r="LN197" s="78"/>
      <c r="LO197" s="78"/>
      <c r="LP197" s="78"/>
      <c r="LQ197" s="78"/>
      <c r="LR197" s="78"/>
      <c r="LS197" s="78"/>
      <c r="LT197" s="78"/>
      <c r="LU197" s="78"/>
      <c r="LV197" s="78"/>
      <c r="LW197" s="78"/>
      <c r="LX197" s="78"/>
      <c r="LY197" s="78"/>
      <c r="LZ197" s="78"/>
      <c r="MA197" s="78"/>
      <c r="MB197" s="78"/>
      <c r="MC197" s="78"/>
      <c r="MD197" s="78"/>
      <c r="ME197" s="78"/>
      <c r="MF197" s="78"/>
      <c r="MG197" s="78"/>
      <c r="MH197" s="78"/>
      <c r="MI197" s="78"/>
      <c r="MJ197" s="78"/>
      <c r="MK197" s="78"/>
      <c r="ML197" s="78"/>
      <c r="MM197" s="78"/>
      <c r="MN197" s="78"/>
      <c r="MO197" s="78"/>
      <c r="MP197" s="78"/>
      <c r="MQ197" s="78"/>
      <c r="MR197" s="78"/>
      <c r="MS197" s="78"/>
      <c r="MT197" s="78"/>
      <c r="MU197" s="78"/>
      <c r="MV197" s="78"/>
      <c r="MW197" s="78"/>
      <c r="MX197" s="78"/>
      <c r="MY197" s="78"/>
      <c r="MZ197" s="78"/>
      <c r="NA197" s="78"/>
      <c r="NB197" s="78"/>
      <c r="NC197" s="78"/>
      <c r="ND197" s="78"/>
      <c r="NE197" s="78"/>
      <c r="NF197" s="78"/>
      <c r="NG197" s="78"/>
      <c r="NH197" s="78"/>
      <c r="NI197" s="78"/>
      <c r="NJ197" s="78"/>
      <c r="NK197" s="78"/>
      <c r="NL197" s="78"/>
      <c r="NM197" s="78"/>
      <c r="NN197" s="78"/>
      <c r="NO197" s="78"/>
      <c r="NP197" s="78"/>
      <c r="NQ197" s="78"/>
      <c r="NR197" s="78"/>
      <c r="NS197" s="78"/>
      <c r="NT197" s="78"/>
      <c r="NU197" s="78"/>
      <c r="NV197" s="78"/>
      <c r="NW197" s="78"/>
      <c r="NX197" s="78"/>
      <c r="NY197" s="78"/>
      <c r="NZ197" s="78"/>
      <c r="OA197" s="78"/>
      <c r="OB197" s="78"/>
      <c r="OC197" s="78"/>
      <c r="OD197" s="78"/>
      <c r="OE197" s="78"/>
      <c r="OF197" s="78"/>
      <c r="OG197" s="78"/>
      <c r="OH197" s="78"/>
      <c r="OI197" s="78"/>
      <c r="OJ197" s="78"/>
      <c r="OK197" s="78"/>
      <c r="OL197" s="78"/>
      <c r="OM197" s="78"/>
      <c r="ON197" s="78"/>
      <c r="OO197" s="78"/>
      <c r="OP197" s="78"/>
      <c r="OQ197" s="78"/>
      <c r="OR197" s="78"/>
      <c r="OS197" s="78"/>
      <c r="OT197" s="78"/>
      <c r="OU197" s="78"/>
      <c r="OV197" s="78"/>
      <c r="OW197" s="78"/>
      <c r="OX197" s="78"/>
      <c r="OY197" s="78"/>
      <c r="OZ197" s="78"/>
      <c r="PA197" s="78"/>
      <c r="PB197" s="78"/>
      <c r="PC197" s="78"/>
      <c r="PD197" s="78"/>
      <c r="PE197" s="78"/>
      <c r="PF197" s="78"/>
      <c r="PG197" s="78"/>
      <c r="PH197" s="78"/>
      <c r="PI197" s="78"/>
      <c r="PJ197" s="78"/>
      <c r="PK197" s="78"/>
      <c r="PL197" s="78"/>
      <c r="PM197" s="78"/>
      <c r="PN197" s="78"/>
      <c r="PO197" s="78"/>
      <c r="PP197" s="78"/>
      <c r="PQ197" s="78"/>
      <c r="PR197" s="78"/>
      <c r="PS197" s="78"/>
      <c r="PT197" s="78"/>
      <c r="PU197" s="78"/>
      <c r="PV197" s="78"/>
      <c r="PW197" s="78"/>
      <c r="PX197" s="78"/>
      <c r="PY197" s="78"/>
      <c r="PZ197" s="78"/>
      <c r="QA197" s="78"/>
      <c r="QB197" s="78"/>
      <c r="QC197" s="78"/>
      <c r="QD197" s="78"/>
      <c r="QE197" s="78"/>
      <c r="QF197" s="78"/>
      <c r="QG197" s="78"/>
      <c r="QH197" s="78"/>
      <c r="QI197" s="78"/>
      <c r="QJ197" s="78"/>
      <c r="QK197" s="78"/>
      <c r="QL197" s="78"/>
      <c r="QM197" s="78"/>
      <c r="QN197" s="78"/>
      <c r="QO197" s="78"/>
      <c r="QP197" s="78"/>
      <c r="QQ197" s="78"/>
      <c r="QR197" s="78"/>
      <c r="QS197" s="78"/>
      <c r="QT197" s="78"/>
      <c r="QU197" s="78"/>
      <c r="QV197" s="78"/>
      <c r="QW197" s="78"/>
      <c r="QX197" s="78"/>
      <c r="QY197" s="78"/>
      <c r="QZ197" s="78"/>
      <c r="RA197" s="78"/>
      <c r="RB197" s="78"/>
      <c r="RC197" s="78"/>
      <c r="RD197" s="78"/>
      <c r="RE197" s="78"/>
      <c r="RF197" s="78"/>
      <c r="RG197" s="78"/>
      <c r="RH197" s="78"/>
      <c r="RI197" s="78"/>
      <c r="RJ197" s="78"/>
      <c r="RK197" s="78"/>
      <c r="RL197" s="78"/>
      <c r="RM197" s="78"/>
      <c r="RN197" s="78"/>
      <c r="RO197" s="78"/>
      <c r="RP197" s="78"/>
      <c r="RQ197" s="78"/>
      <c r="RR197" s="78"/>
      <c r="RS197" s="78"/>
      <c r="RT197" s="78"/>
      <c r="RU197" s="78"/>
      <c r="RV197" s="78"/>
      <c r="RW197" s="78"/>
      <c r="RX197" s="78"/>
      <c r="RY197" s="78"/>
      <c r="RZ197" s="78"/>
      <c r="SA197" s="78"/>
      <c r="SB197" s="78"/>
      <c r="SC197" s="78"/>
      <c r="SD197" s="78"/>
      <c r="SE197" s="78"/>
      <c r="SF197" s="78"/>
      <c r="SG197" s="78"/>
      <c r="SH197" s="78"/>
      <c r="SI197" s="78"/>
      <c r="SJ197" s="78"/>
      <c r="SK197" s="78"/>
      <c r="SL197" s="78"/>
      <c r="SM197" s="78"/>
      <c r="SN197" s="78"/>
      <c r="SO197" s="78"/>
      <c r="SP197" s="78"/>
      <c r="SQ197" s="78"/>
      <c r="SR197" s="78"/>
      <c r="SS197" s="78"/>
      <c r="ST197" s="78"/>
      <c r="SU197" s="78"/>
      <c r="SV197" s="78"/>
      <c r="SW197" s="78"/>
      <c r="SX197" s="78"/>
      <c r="SY197" s="78"/>
      <c r="SZ197" s="78"/>
      <c r="TA197" s="78"/>
      <c r="TB197" s="78"/>
      <c r="TC197" s="78"/>
      <c r="TD197" s="78"/>
      <c r="TE197" s="78"/>
      <c r="TF197" s="78"/>
      <c r="TG197" s="78"/>
      <c r="TH197" s="78"/>
      <c r="TI197" s="78"/>
      <c r="TJ197" s="78"/>
      <c r="TK197" s="78"/>
      <c r="TL197" s="78"/>
      <c r="TM197" s="78"/>
      <c r="TN197" s="78"/>
      <c r="TO197" s="78"/>
      <c r="TP197" s="78"/>
      <c r="TQ197" s="78"/>
      <c r="TR197" s="78"/>
      <c r="TS197" s="78"/>
      <c r="TT197" s="78"/>
      <c r="TU197" s="78"/>
      <c r="TV197" s="78"/>
      <c r="TW197" s="78"/>
      <c r="TX197" s="78"/>
      <c r="TY197" s="78"/>
      <c r="TZ197" s="78"/>
      <c r="UA197" s="78"/>
      <c r="UB197" s="78"/>
      <c r="UC197" s="78"/>
      <c r="UD197" s="78"/>
      <c r="UE197" s="78"/>
      <c r="UF197" s="78"/>
      <c r="UG197" s="78"/>
      <c r="UH197" s="78"/>
      <c r="UI197" s="78"/>
      <c r="UJ197" s="78"/>
      <c r="UK197" s="78"/>
      <c r="UL197" s="78"/>
      <c r="UM197" s="78"/>
      <c r="UN197" s="78"/>
      <c r="UO197" s="78"/>
      <c r="UP197" s="78"/>
      <c r="UQ197" s="78"/>
      <c r="UR197" s="78"/>
      <c r="US197" s="78"/>
      <c r="UT197" s="78"/>
      <c r="UU197" s="78"/>
      <c r="UV197" s="78"/>
      <c r="UW197" s="78"/>
      <c r="UX197" s="78"/>
      <c r="UY197" s="78"/>
      <c r="UZ197" s="78"/>
      <c r="VA197" s="78"/>
      <c r="VB197" s="78"/>
      <c r="VC197" s="78"/>
      <c r="VD197" s="78"/>
      <c r="VE197" s="78"/>
      <c r="VF197" s="78"/>
      <c r="VG197" s="78"/>
      <c r="VH197" s="78"/>
      <c r="VI197" s="78"/>
      <c r="VJ197" s="78"/>
      <c r="VK197" s="78"/>
      <c r="VL197" s="78"/>
      <c r="VM197" s="78"/>
      <c r="VN197" s="78"/>
      <c r="VO197" s="78"/>
      <c r="VP197" s="78"/>
      <c r="VQ197" s="78"/>
      <c r="VR197" s="78"/>
      <c r="VS197" s="78"/>
      <c r="VT197" s="78"/>
      <c r="VU197" s="78"/>
      <c r="VV197" s="78"/>
      <c r="VW197" s="78"/>
      <c r="VX197" s="78"/>
      <c r="VY197" s="78"/>
      <c r="VZ197" s="78"/>
      <c r="WA197" s="78"/>
      <c r="WB197" s="78"/>
      <c r="WC197" s="78"/>
      <c r="WD197" s="78"/>
      <c r="WE197" s="78"/>
      <c r="WF197" s="78"/>
      <c r="WG197" s="78"/>
      <c r="WH197" s="78"/>
      <c r="WI197" s="78"/>
      <c r="WJ197" s="78"/>
      <c r="WK197" s="78"/>
      <c r="WL197" s="78"/>
      <c r="WM197" s="78"/>
      <c r="WN197" s="78"/>
      <c r="WO197" s="78"/>
      <c r="WP197" s="78"/>
      <c r="WQ197" s="78"/>
      <c r="WR197" s="78"/>
      <c r="WS197" s="78"/>
      <c r="WT197" s="78"/>
      <c r="WU197" s="78"/>
      <c r="WV197" s="78"/>
      <c r="WW197" s="78"/>
      <c r="WX197" s="78"/>
      <c r="WY197" s="78"/>
      <c r="WZ197" s="78"/>
      <c r="XA197" s="78"/>
      <c r="XB197" s="78"/>
      <c r="XC197" s="78"/>
      <c r="XD197" s="78"/>
      <c r="XE197" s="78"/>
      <c r="XF197" s="78"/>
      <c r="XG197" s="78"/>
      <c r="XH197" s="78"/>
      <c r="XI197" s="78"/>
      <c r="XJ197" s="78"/>
      <c r="XK197" s="78"/>
      <c r="XL197" s="78"/>
      <c r="XM197" s="78"/>
      <c r="XN197" s="78"/>
      <c r="XO197" s="78"/>
      <c r="XP197" s="78"/>
      <c r="XQ197" s="78"/>
      <c r="XR197" s="78"/>
      <c r="XS197" s="78"/>
      <c r="XT197" s="78"/>
      <c r="XU197" s="78"/>
      <c r="XV197" s="78"/>
      <c r="XW197" s="78"/>
      <c r="XX197" s="78"/>
      <c r="XY197" s="78"/>
      <c r="XZ197" s="78"/>
      <c r="YA197" s="78"/>
      <c r="YB197" s="78"/>
      <c r="YC197" s="78"/>
      <c r="YD197" s="78"/>
      <c r="YE197" s="78"/>
      <c r="YF197" s="78"/>
      <c r="YG197" s="78"/>
      <c r="YH197" s="78"/>
      <c r="YI197" s="78"/>
      <c r="YJ197" s="78"/>
      <c r="YK197" s="78"/>
      <c r="YL197" s="78"/>
      <c r="YM197" s="78"/>
      <c r="YN197" s="78"/>
      <c r="YO197" s="78"/>
      <c r="YP197" s="78"/>
      <c r="YQ197" s="78"/>
      <c r="YR197" s="78"/>
      <c r="YS197" s="78"/>
      <c r="YT197" s="78"/>
      <c r="YU197" s="78"/>
      <c r="YV197" s="78"/>
      <c r="YW197" s="78"/>
      <c r="YX197" s="78"/>
      <c r="YY197" s="78"/>
      <c r="YZ197" s="78"/>
      <c r="ZA197" s="78"/>
      <c r="ZB197" s="78"/>
      <c r="ZC197" s="78"/>
      <c r="ZD197" s="78"/>
      <c r="ZE197" s="78"/>
      <c r="ZF197" s="78"/>
      <c r="ZG197" s="78"/>
      <c r="ZH197" s="78"/>
      <c r="ZI197" s="78"/>
      <c r="ZJ197" s="78"/>
      <c r="ZK197" s="78"/>
      <c r="ZL197" s="78"/>
      <c r="ZM197" s="78"/>
      <c r="ZN197" s="78"/>
      <c r="ZO197" s="78"/>
      <c r="ZP197" s="78"/>
      <c r="ZQ197" s="78"/>
      <c r="ZR197" s="78"/>
      <c r="ZS197" s="78"/>
      <c r="ZT197" s="78"/>
      <c r="ZU197" s="78"/>
      <c r="ZV197" s="78"/>
      <c r="ZW197" s="78"/>
      <c r="ZX197" s="78"/>
      <c r="ZY197" s="78"/>
      <c r="ZZ197" s="78"/>
      <c r="AAA197" s="78"/>
      <c r="AAB197" s="78"/>
      <c r="AAC197" s="78"/>
      <c r="AAD197" s="78"/>
      <c r="AAE197" s="78"/>
      <c r="AAF197" s="78"/>
      <c r="AAG197" s="78"/>
      <c r="AAH197" s="78"/>
      <c r="AAI197" s="78"/>
      <c r="AAJ197" s="78"/>
      <c r="AAK197" s="78"/>
      <c r="AAL197" s="78"/>
      <c r="AAM197" s="78"/>
      <c r="AAN197" s="78"/>
      <c r="AAO197" s="78"/>
      <c r="AAP197" s="78"/>
      <c r="AAQ197" s="78"/>
      <c r="AAR197" s="78"/>
      <c r="AAS197" s="78"/>
      <c r="AAT197" s="78"/>
      <c r="AAU197" s="78"/>
      <c r="AAV197" s="78"/>
      <c r="AAW197" s="78"/>
      <c r="AAX197" s="78"/>
      <c r="AAY197" s="78"/>
      <c r="AAZ197" s="78"/>
      <c r="ABA197" s="78"/>
      <c r="ABB197" s="78"/>
      <c r="ABC197" s="78"/>
      <c r="ABD197" s="78"/>
      <c r="ABE197" s="78"/>
      <c r="ABF197" s="78"/>
      <c r="ABG197" s="78"/>
      <c r="ABH197" s="78"/>
      <c r="ABI197" s="78"/>
      <c r="ABJ197" s="78"/>
      <c r="ABK197" s="78"/>
      <c r="ABL197" s="78"/>
      <c r="ABM197" s="78"/>
      <c r="ABN197" s="78"/>
      <c r="ABO197" s="78"/>
      <c r="ABP197" s="78"/>
      <c r="ABQ197" s="78"/>
      <c r="ABR197" s="78"/>
      <c r="ABS197" s="78"/>
      <c r="ABT197" s="78"/>
      <c r="ABU197" s="78"/>
      <c r="ABV197" s="78"/>
      <c r="ABW197" s="78"/>
      <c r="ABX197" s="78"/>
      <c r="ABY197" s="78"/>
      <c r="ABZ197" s="78"/>
      <c r="ACA197" s="78"/>
      <c r="ACB197" s="78"/>
      <c r="ACC197" s="78"/>
      <c r="ACD197" s="78"/>
      <c r="ACE197" s="78"/>
      <c r="ACF197" s="78"/>
      <c r="ACG197" s="78"/>
      <c r="ACH197" s="78"/>
      <c r="ACI197" s="78"/>
      <c r="ACJ197" s="78"/>
      <c r="ACK197" s="78"/>
      <c r="ACL197" s="78"/>
      <c r="ACM197" s="78"/>
      <c r="ACN197" s="78"/>
      <c r="ACO197" s="78"/>
      <c r="ACP197" s="78"/>
      <c r="ACQ197" s="78"/>
      <c r="ACR197" s="78"/>
      <c r="ACS197" s="78"/>
      <c r="ACT197" s="78"/>
      <c r="ACU197" s="78"/>
      <c r="ACV197" s="78"/>
      <c r="ACW197" s="78"/>
      <c r="ACX197" s="78"/>
      <c r="ACY197" s="78"/>
      <c r="ACZ197" s="78"/>
      <c r="ADA197" s="78"/>
      <c r="ADB197" s="78"/>
      <c r="ADC197" s="78"/>
      <c r="ADD197" s="78"/>
      <c r="ADE197" s="78"/>
      <c r="ADF197" s="78"/>
      <c r="ADG197" s="78"/>
      <c r="ADH197" s="78"/>
      <c r="ADI197" s="78"/>
      <c r="ADJ197" s="78"/>
      <c r="ADK197" s="78"/>
      <c r="ADL197" s="78"/>
      <c r="ADM197" s="78"/>
      <c r="ADN197" s="78"/>
      <c r="ADO197" s="78"/>
      <c r="ADP197" s="78"/>
      <c r="ADQ197" s="78"/>
      <c r="ADR197" s="78"/>
      <c r="ADS197" s="78"/>
      <c r="ADT197" s="78"/>
      <c r="ADU197" s="78"/>
      <c r="ADV197" s="78"/>
      <c r="ADW197" s="78"/>
      <c r="ADX197" s="78"/>
      <c r="ADY197" s="78"/>
      <c r="ADZ197" s="78"/>
      <c r="AEA197" s="78"/>
      <c r="AEB197" s="78"/>
      <c r="AEC197" s="78"/>
      <c r="AED197" s="78"/>
      <c r="AEE197" s="78"/>
      <c r="AEF197" s="78"/>
      <c r="AEG197" s="78"/>
      <c r="AEH197" s="78"/>
      <c r="AEI197" s="78"/>
      <c r="AEJ197" s="78"/>
      <c r="AEK197" s="78"/>
      <c r="AEL197" s="78"/>
      <c r="AEM197" s="78"/>
      <c r="AEN197" s="78"/>
      <c r="AEO197" s="78"/>
      <c r="AEP197" s="78"/>
      <c r="AEQ197" s="78"/>
      <c r="AER197" s="78"/>
      <c r="AES197" s="78"/>
      <c r="AET197" s="78"/>
      <c r="AEU197" s="78"/>
      <c r="AEV197" s="78"/>
      <c r="AEW197" s="78"/>
      <c r="AEX197" s="78"/>
      <c r="AEY197" s="78"/>
      <c r="AEZ197" s="78"/>
      <c r="AFA197" s="78"/>
      <c r="AFB197" s="78"/>
      <c r="AFC197" s="78"/>
      <c r="AFD197" s="78"/>
      <c r="AFE197" s="78"/>
      <c r="AFF197" s="78"/>
      <c r="AFG197" s="78"/>
      <c r="AFH197" s="78"/>
      <c r="AFI197" s="78"/>
      <c r="AFJ197" s="78"/>
      <c r="AFK197" s="78"/>
      <c r="AFL197" s="78"/>
      <c r="AFM197" s="78"/>
      <c r="AFN197" s="78"/>
      <c r="AFO197" s="78"/>
      <c r="AFP197" s="78"/>
      <c r="AFQ197" s="78"/>
      <c r="AFR197" s="78"/>
      <c r="AFS197" s="78"/>
      <c r="AFT197" s="78"/>
      <c r="AFU197" s="78"/>
      <c r="AFV197" s="78"/>
      <c r="AFW197" s="78"/>
      <c r="AFX197" s="78"/>
      <c r="AFY197" s="78"/>
      <c r="AFZ197" s="78"/>
      <c r="AGA197" s="78"/>
      <c r="AGB197" s="78"/>
      <c r="AGC197" s="78"/>
      <c r="AGD197" s="78"/>
      <c r="AGE197" s="78"/>
      <c r="AGF197" s="78"/>
      <c r="AGG197" s="78"/>
      <c r="AGH197" s="78"/>
      <c r="AGI197" s="78"/>
      <c r="AGJ197" s="78"/>
      <c r="AGK197" s="78"/>
      <c r="AGL197" s="78"/>
      <c r="AGM197" s="78"/>
      <c r="AGN197" s="78"/>
      <c r="AGO197" s="78"/>
      <c r="AGP197" s="78"/>
      <c r="AGQ197" s="78"/>
      <c r="AGR197" s="78"/>
      <c r="AGS197" s="78"/>
      <c r="AGT197" s="78"/>
      <c r="AGU197" s="78"/>
      <c r="AGV197" s="78"/>
      <c r="AGW197" s="78"/>
      <c r="AGX197" s="78"/>
      <c r="AGY197" s="78"/>
      <c r="AGZ197" s="78"/>
      <c r="AHA197" s="78"/>
      <c r="AHB197" s="78"/>
      <c r="AHC197" s="78"/>
      <c r="AHD197" s="78"/>
      <c r="AHE197" s="78"/>
      <c r="AHF197" s="78"/>
      <c r="AHG197" s="78"/>
      <c r="AHH197" s="78"/>
      <c r="AHI197" s="78"/>
      <c r="AHJ197" s="78"/>
      <c r="AHK197" s="78"/>
      <c r="AHL197" s="78"/>
      <c r="AHM197" s="78"/>
      <c r="AHN197" s="78"/>
      <c r="AHO197" s="78"/>
      <c r="AHP197" s="78"/>
      <c r="AHQ197" s="78"/>
      <c r="AHR197" s="78"/>
      <c r="AHS197" s="78"/>
      <c r="AHT197" s="78"/>
      <c r="AHU197" s="78"/>
      <c r="AHV197" s="78"/>
      <c r="AHW197" s="78"/>
      <c r="AHX197" s="78"/>
      <c r="AHY197" s="78"/>
      <c r="AHZ197" s="78"/>
      <c r="AIA197" s="78"/>
      <c r="AIB197" s="78"/>
      <c r="AIC197" s="78"/>
      <c r="AID197" s="78"/>
      <c r="AIE197" s="78"/>
      <c r="AIF197" s="78"/>
      <c r="AIG197" s="78"/>
      <c r="AIH197" s="78"/>
      <c r="AII197" s="78"/>
      <c r="AIJ197" s="78"/>
      <c r="AIK197" s="78"/>
      <c r="AIL197" s="78"/>
      <c r="AIM197" s="78"/>
      <c r="AIN197" s="78"/>
      <c r="AIO197" s="78"/>
      <c r="AIP197" s="78"/>
      <c r="AIQ197" s="78"/>
      <c r="AIR197" s="78"/>
      <c r="AIS197" s="78"/>
      <c r="AIT197" s="78"/>
      <c r="AIU197" s="78"/>
      <c r="AIV197" s="78"/>
      <c r="AIW197" s="78"/>
      <c r="AIX197" s="78"/>
      <c r="AIY197" s="78"/>
      <c r="AIZ197" s="78"/>
      <c r="AJA197" s="78"/>
      <c r="AJB197" s="78"/>
      <c r="AJC197" s="78"/>
      <c r="AJD197" s="78"/>
      <c r="AJE197" s="78"/>
      <c r="AJF197" s="78"/>
      <c r="AJG197" s="78"/>
      <c r="AJH197" s="78"/>
      <c r="AJI197" s="78"/>
      <c r="AJJ197" s="78"/>
      <c r="AJK197" s="78"/>
      <c r="AJL197" s="78"/>
      <c r="AJM197" s="78"/>
      <c r="AJN197" s="78"/>
      <c r="AJO197" s="78"/>
      <c r="AJP197" s="78"/>
      <c r="AJQ197" s="78"/>
      <c r="AJR197" s="78"/>
      <c r="AJS197" s="78"/>
      <c r="AJT197" s="78"/>
      <c r="AJU197" s="78"/>
      <c r="AJV197" s="78"/>
      <c r="AJW197" s="78"/>
      <c r="AJX197" s="78"/>
      <c r="AJY197" s="78"/>
      <c r="AJZ197" s="78"/>
      <c r="AKA197" s="78"/>
      <c r="AKB197" s="78"/>
      <c r="AKC197" s="78"/>
      <c r="AKD197" s="78"/>
      <c r="AKE197" s="78"/>
      <c r="AKF197" s="78"/>
      <c r="AKG197" s="78"/>
      <c r="AKH197" s="78"/>
      <c r="AKI197" s="78"/>
      <c r="AKJ197" s="78"/>
      <c r="AKK197" s="78"/>
      <c r="AKL197" s="78"/>
      <c r="AKM197" s="78"/>
      <c r="AKN197" s="78"/>
      <c r="AKO197" s="78"/>
      <c r="AKP197" s="78"/>
      <c r="AKQ197" s="78"/>
      <c r="AKR197" s="78"/>
      <c r="AKS197" s="78"/>
      <c r="AKT197" s="78"/>
      <c r="AKU197" s="78"/>
      <c r="AKV197" s="78"/>
      <c r="AKW197" s="78"/>
      <c r="AKX197" s="78"/>
      <c r="AKY197" s="78"/>
      <c r="AKZ197" s="78"/>
      <c r="ALA197" s="78"/>
      <c r="ALB197" s="78"/>
      <c r="ALC197" s="78"/>
      <c r="ALD197" s="78"/>
      <c r="ALE197" s="78"/>
      <c r="ALF197" s="78"/>
      <c r="ALG197" s="78"/>
      <c r="ALH197" s="78"/>
      <c r="ALI197" s="78"/>
      <c r="ALJ197" s="78"/>
      <c r="ALK197" s="78"/>
      <c r="ALL197" s="78"/>
      <c r="ALM197" s="78"/>
      <c r="ALN197" s="78"/>
      <c r="ALO197" s="78"/>
      <c r="ALP197" s="78"/>
      <c r="ALQ197" s="78"/>
      <c r="ALR197" s="78"/>
      <c r="ALS197" s="78"/>
      <c r="ALT197" s="78"/>
      <c r="ALU197" s="78"/>
      <c r="ALV197" s="78"/>
      <c r="ALW197" s="78"/>
      <c r="ALX197" s="78"/>
      <c r="ALY197" s="78"/>
      <c r="ALZ197" s="78"/>
      <c r="AMA197" s="78"/>
      <c r="AMB197" s="78"/>
      <c r="AMC197" s="78"/>
      <c r="AMD197" s="78"/>
      <c r="AME197" s="78"/>
      <c r="AMF197" s="78"/>
      <c r="AMG197" s="78"/>
      <c r="AMH197" s="78"/>
      <c r="AMI197" s="78"/>
      <c r="AMJ197" s="78"/>
      <c r="AMK197" s="78"/>
    </row>
    <row r="198" spans="1:1029" s="79" customFormat="1" ht="42.75" customHeight="1">
      <c r="A198" s="72">
        <v>165</v>
      </c>
      <c r="B198" s="72">
        <v>57</v>
      </c>
      <c r="C198" s="210" t="s">
        <v>993</v>
      </c>
      <c r="D198" s="215" t="s">
        <v>994</v>
      </c>
      <c r="E198" s="210" t="s">
        <v>995</v>
      </c>
      <c r="F198" s="62"/>
      <c r="G198" s="62" t="s">
        <v>996</v>
      </c>
      <c r="H198" s="96">
        <v>15</v>
      </c>
      <c r="I198" s="96">
        <v>15</v>
      </c>
      <c r="J198" s="62"/>
      <c r="K198" s="96"/>
      <c r="L198" s="132"/>
      <c r="M198" s="97"/>
      <c r="N198" s="1" t="s">
        <v>1003</v>
      </c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  <c r="DV198" s="78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78"/>
      <c r="EW198" s="78"/>
      <c r="EX198" s="78"/>
      <c r="EY198" s="78"/>
      <c r="EZ198" s="78"/>
      <c r="FA198" s="78"/>
      <c r="FB198" s="78"/>
      <c r="FC198" s="78"/>
      <c r="FD198" s="78"/>
      <c r="FE198" s="78"/>
      <c r="FF198" s="78"/>
      <c r="FG198" s="78"/>
      <c r="FH198" s="78"/>
      <c r="FI198" s="78"/>
      <c r="FJ198" s="78"/>
      <c r="FK198" s="78"/>
      <c r="FL198" s="78"/>
      <c r="FM198" s="78"/>
      <c r="FN198" s="78"/>
      <c r="FO198" s="78"/>
      <c r="FP198" s="78"/>
      <c r="FQ198" s="78"/>
      <c r="FR198" s="78"/>
      <c r="FS198" s="78"/>
      <c r="FT198" s="78"/>
      <c r="FU198" s="78"/>
      <c r="FV198" s="78"/>
      <c r="FW198" s="78"/>
      <c r="FX198" s="78"/>
      <c r="FY198" s="78"/>
      <c r="FZ198" s="78"/>
      <c r="GA198" s="78"/>
      <c r="GB198" s="78"/>
      <c r="GC198" s="78"/>
      <c r="GD198" s="78"/>
      <c r="GE198" s="78"/>
      <c r="GF198" s="78"/>
      <c r="GG198" s="78"/>
      <c r="GH198" s="78"/>
      <c r="GI198" s="78"/>
      <c r="GJ198" s="78"/>
      <c r="GK198" s="78"/>
      <c r="GL198" s="78"/>
      <c r="GM198" s="78"/>
      <c r="GN198" s="78"/>
      <c r="GO198" s="78"/>
      <c r="GP198" s="78"/>
      <c r="GQ198" s="78"/>
      <c r="GR198" s="78"/>
      <c r="GS198" s="78"/>
      <c r="GT198" s="78"/>
      <c r="GU198" s="78"/>
      <c r="GV198" s="78"/>
      <c r="GW198" s="78"/>
      <c r="GX198" s="78"/>
      <c r="GY198" s="78"/>
      <c r="GZ198" s="78"/>
      <c r="HA198" s="78"/>
      <c r="HB198" s="78"/>
      <c r="HC198" s="78"/>
      <c r="HD198" s="78"/>
      <c r="HE198" s="78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78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78"/>
      <c r="IK198" s="78"/>
      <c r="IL198" s="78"/>
      <c r="IM198" s="78"/>
      <c r="IN198" s="78"/>
      <c r="IO198" s="78"/>
      <c r="IP198" s="78"/>
      <c r="IQ198" s="78"/>
      <c r="IR198" s="78"/>
      <c r="IS198" s="78"/>
      <c r="IT198" s="78"/>
      <c r="IU198" s="78"/>
      <c r="IV198" s="78"/>
      <c r="IW198" s="78"/>
      <c r="IX198" s="78"/>
      <c r="IY198" s="78"/>
      <c r="IZ198" s="78"/>
      <c r="JA198" s="78"/>
      <c r="JB198" s="78"/>
      <c r="JC198" s="78"/>
      <c r="JD198" s="78"/>
      <c r="JE198" s="78"/>
      <c r="JF198" s="78"/>
      <c r="JG198" s="78"/>
      <c r="JH198" s="78"/>
      <c r="JI198" s="78"/>
      <c r="JJ198" s="78"/>
      <c r="JK198" s="78"/>
      <c r="JL198" s="78"/>
      <c r="JM198" s="78"/>
      <c r="JN198" s="78"/>
      <c r="JO198" s="78"/>
      <c r="JP198" s="78"/>
      <c r="JQ198" s="78"/>
      <c r="JR198" s="78"/>
      <c r="JS198" s="78"/>
      <c r="JT198" s="78"/>
      <c r="JU198" s="78"/>
      <c r="JV198" s="78"/>
      <c r="JW198" s="78"/>
      <c r="JX198" s="78"/>
      <c r="JY198" s="78"/>
      <c r="JZ198" s="78"/>
      <c r="KA198" s="78"/>
      <c r="KB198" s="78"/>
      <c r="KC198" s="78"/>
      <c r="KD198" s="78"/>
      <c r="KE198" s="78"/>
      <c r="KF198" s="78"/>
      <c r="KG198" s="78"/>
      <c r="KH198" s="78"/>
      <c r="KI198" s="78"/>
      <c r="KJ198" s="78"/>
      <c r="KK198" s="78"/>
      <c r="KL198" s="78"/>
      <c r="KM198" s="78"/>
      <c r="KN198" s="78"/>
      <c r="KO198" s="78"/>
      <c r="KP198" s="78"/>
      <c r="KQ198" s="78"/>
      <c r="KR198" s="78"/>
      <c r="KS198" s="78"/>
      <c r="KT198" s="78"/>
      <c r="KU198" s="78"/>
      <c r="KV198" s="78"/>
      <c r="KW198" s="78"/>
      <c r="KX198" s="78"/>
      <c r="KY198" s="78"/>
      <c r="KZ198" s="78"/>
      <c r="LA198" s="78"/>
      <c r="LB198" s="78"/>
      <c r="LC198" s="78"/>
      <c r="LD198" s="78"/>
      <c r="LE198" s="78"/>
      <c r="LF198" s="78"/>
      <c r="LG198" s="78"/>
      <c r="LH198" s="78"/>
      <c r="LI198" s="78"/>
      <c r="LJ198" s="78"/>
      <c r="LK198" s="78"/>
      <c r="LL198" s="78"/>
      <c r="LM198" s="78"/>
      <c r="LN198" s="78"/>
      <c r="LO198" s="78"/>
      <c r="LP198" s="78"/>
      <c r="LQ198" s="78"/>
      <c r="LR198" s="78"/>
      <c r="LS198" s="78"/>
      <c r="LT198" s="78"/>
      <c r="LU198" s="78"/>
      <c r="LV198" s="78"/>
      <c r="LW198" s="78"/>
      <c r="LX198" s="78"/>
      <c r="LY198" s="78"/>
      <c r="LZ198" s="78"/>
      <c r="MA198" s="78"/>
      <c r="MB198" s="78"/>
      <c r="MC198" s="78"/>
      <c r="MD198" s="78"/>
      <c r="ME198" s="78"/>
      <c r="MF198" s="78"/>
      <c r="MG198" s="78"/>
      <c r="MH198" s="78"/>
      <c r="MI198" s="78"/>
      <c r="MJ198" s="78"/>
      <c r="MK198" s="78"/>
      <c r="ML198" s="78"/>
      <c r="MM198" s="78"/>
      <c r="MN198" s="78"/>
      <c r="MO198" s="78"/>
      <c r="MP198" s="78"/>
      <c r="MQ198" s="78"/>
      <c r="MR198" s="78"/>
      <c r="MS198" s="78"/>
      <c r="MT198" s="78"/>
      <c r="MU198" s="78"/>
      <c r="MV198" s="78"/>
      <c r="MW198" s="78"/>
      <c r="MX198" s="78"/>
      <c r="MY198" s="78"/>
      <c r="MZ198" s="78"/>
      <c r="NA198" s="78"/>
      <c r="NB198" s="78"/>
      <c r="NC198" s="78"/>
      <c r="ND198" s="78"/>
      <c r="NE198" s="78"/>
      <c r="NF198" s="78"/>
      <c r="NG198" s="78"/>
      <c r="NH198" s="78"/>
      <c r="NI198" s="78"/>
      <c r="NJ198" s="78"/>
      <c r="NK198" s="78"/>
      <c r="NL198" s="78"/>
      <c r="NM198" s="78"/>
      <c r="NN198" s="78"/>
      <c r="NO198" s="78"/>
      <c r="NP198" s="78"/>
      <c r="NQ198" s="78"/>
      <c r="NR198" s="78"/>
      <c r="NS198" s="78"/>
      <c r="NT198" s="78"/>
      <c r="NU198" s="78"/>
      <c r="NV198" s="78"/>
      <c r="NW198" s="78"/>
      <c r="NX198" s="78"/>
      <c r="NY198" s="78"/>
      <c r="NZ198" s="78"/>
      <c r="OA198" s="78"/>
      <c r="OB198" s="78"/>
      <c r="OC198" s="78"/>
      <c r="OD198" s="78"/>
      <c r="OE198" s="78"/>
      <c r="OF198" s="78"/>
      <c r="OG198" s="78"/>
      <c r="OH198" s="78"/>
      <c r="OI198" s="78"/>
      <c r="OJ198" s="78"/>
      <c r="OK198" s="78"/>
      <c r="OL198" s="78"/>
      <c r="OM198" s="78"/>
      <c r="ON198" s="78"/>
      <c r="OO198" s="78"/>
      <c r="OP198" s="78"/>
      <c r="OQ198" s="78"/>
      <c r="OR198" s="78"/>
      <c r="OS198" s="78"/>
      <c r="OT198" s="78"/>
      <c r="OU198" s="78"/>
      <c r="OV198" s="78"/>
      <c r="OW198" s="78"/>
      <c r="OX198" s="78"/>
      <c r="OY198" s="78"/>
      <c r="OZ198" s="78"/>
      <c r="PA198" s="78"/>
      <c r="PB198" s="78"/>
      <c r="PC198" s="78"/>
      <c r="PD198" s="78"/>
      <c r="PE198" s="78"/>
      <c r="PF198" s="78"/>
      <c r="PG198" s="78"/>
      <c r="PH198" s="78"/>
      <c r="PI198" s="78"/>
      <c r="PJ198" s="78"/>
      <c r="PK198" s="78"/>
      <c r="PL198" s="78"/>
      <c r="PM198" s="78"/>
      <c r="PN198" s="78"/>
      <c r="PO198" s="78"/>
      <c r="PP198" s="78"/>
      <c r="PQ198" s="78"/>
      <c r="PR198" s="78"/>
      <c r="PS198" s="78"/>
      <c r="PT198" s="78"/>
      <c r="PU198" s="78"/>
      <c r="PV198" s="78"/>
      <c r="PW198" s="78"/>
      <c r="PX198" s="78"/>
      <c r="PY198" s="78"/>
      <c r="PZ198" s="78"/>
      <c r="QA198" s="78"/>
      <c r="QB198" s="78"/>
      <c r="QC198" s="78"/>
      <c r="QD198" s="78"/>
      <c r="QE198" s="78"/>
      <c r="QF198" s="78"/>
      <c r="QG198" s="78"/>
      <c r="QH198" s="78"/>
      <c r="QI198" s="78"/>
      <c r="QJ198" s="78"/>
      <c r="QK198" s="78"/>
      <c r="QL198" s="78"/>
      <c r="QM198" s="78"/>
      <c r="QN198" s="78"/>
      <c r="QO198" s="78"/>
      <c r="QP198" s="78"/>
      <c r="QQ198" s="78"/>
      <c r="QR198" s="78"/>
      <c r="QS198" s="78"/>
      <c r="QT198" s="78"/>
      <c r="QU198" s="78"/>
      <c r="QV198" s="78"/>
      <c r="QW198" s="78"/>
      <c r="QX198" s="78"/>
      <c r="QY198" s="78"/>
      <c r="QZ198" s="78"/>
      <c r="RA198" s="78"/>
      <c r="RB198" s="78"/>
      <c r="RC198" s="78"/>
      <c r="RD198" s="78"/>
      <c r="RE198" s="78"/>
      <c r="RF198" s="78"/>
      <c r="RG198" s="78"/>
      <c r="RH198" s="78"/>
      <c r="RI198" s="78"/>
      <c r="RJ198" s="78"/>
      <c r="RK198" s="78"/>
      <c r="RL198" s="78"/>
      <c r="RM198" s="78"/>
      <c r="RN198" s="78"/>
      <c r="RO198" s="78"/>
      <c r="RP198" s="78"/>
      <c r="RQ198" s="78"/>
      <c r="RR198" s="78"/>
      <c r="RS198" s="78"/>
      <c r="RT198" s="78"/>
      <c r="RU198" s="78"/>
      <c r="RV198" s="78"/>
      <c r="RW198" s="78"/>
      <c r="RX198" s="78"/>
      <c r="RY198" s="78"/>
      <c r="RZ198" s="78"/>
      <c r="SA198" s="78"/>
      <c r="SB198" s="78"/>
      <c r="SC198" s="78"/>
      <c r="SD198" s="78"/>
      <c r="SE198" s="78"/>
      <c r="SF198" s="78"/>
      <c r="SG198" s="78"/>
      <c r="SH198" s="78"/>
      <c r="SI198" s="78"/>
      <c r="SJ198" s="78"/>
      <c r="SK198" s="78"/>
      <c r="SL198" s="78"/>
      <c r="SM198" s="78"/>
      <c r="SN198" s="78"/>
      <c r="SO198" s="78"/>
      <c r="SP198" s="78"/>
      <c r="SQ198" s="78"/>
      <c r="SR198" s="78"/>
      <c r="SS198" s="78"/>
      <c r="ST198" s="78"/>
      <c r="SU198" s="78"/>
      <c r="SV198" s="78"/>
      <c r="SW198" s="78"/>
      <c r="SX198" s="78"/>
      <c r="SY198" s="78"/>
      <c r="SZ198" s="78"/>
      <c r="TA198" s="78"/>
      <c r="TB198" s="78"/>
      <c r="TC198" s="78"/>
      <c r="TD198" s="78"/>
      <c r="TE198" s="78"/>
      <c r="TF198" s="78"/>
      <c r="TG198" s="78"/>
      <c r="TH198" s="78"/>
      <c r="TI198" s="78"/>
      <c r="TJ198" s="78"/>
      <c r="TK198" s="78"/>
      <c r="TL198" s="78"/>
      <c r="TM198" s="78"/>
      <c r="TN198" s="78"/>
      <c r="TO198" s="78"/>
      <c r="TP198" s="78"/>
      <c r="TQ198" s="78"/>
      <c r="TR198" s="78"/>
      <c r="TS198" s="78"/>
      <c r="TT198" s="78"/>
      <c r="TU198" s="78"/>
      <c r="TV198" s="78"/>
      <c r="TW198" s="78"/>
      <c r="TX198" s="78"/>
      <c r="TY198" s="78"/>
      <c r="TZ198" s="78"/>
      <c r="UA198" s="78"/>
      <c r="UB198" s="78"/>
      <c r="UC198" s="78"/>
      <c r="UD198" s="78"/>
      <c r="UE198" s="78"/>
      <c r="UF198" s="78"/>
      <c r="UG198" s="78"/>
      <c r="UH198" s="78"/>
      <c r="UI198" s="78"/>
      <c r="UJ198" s="78"/>
      <c r="UK198" s="78"/>
      <c r="UL198" s="78"/>
      <c r="UM198" s="78"/>
      <c r="UN198" s="78"/>
      <c r="UO198" s="78"/>
      <c r="UP198" s="78"/>
      <c r="UQ198" s="78"/>
      <c r="UR198" s="78"/>
      <c r="US198" s="78"/>
      <c r="UT198" s="78"/>
      <c r="UU198" s="78"/>
      <c r="UV198" s="78"/>
      <c r="UW198" s="78"/>
      <c r="UX198" s="78"/>
      <c r="UY198" s="78"/>
      <c r="UZ198" s="78"/>
      <c r="VA198" s="78"/>
      <c r="VB198" s="78"/>
      <c r="VC198" s="78"/>
      <c r="VD198" s="78"/>
      <c r="VE198" s="78"/>
      <c r="VF198" s="78"/>
      <c r="VG198" s="78"/>
      <c r="VH198" s="78"/>
      <c r="VI198" s="78"/>
      <c r="VJ198" s="78"/>
      <c r="VK198" s="78"/>
      <c r="VL198" s="78"/>
      <c r="VM198" s="78"/>
      <c r="VN198" s="78"/>
      <c r="VO198" s="78"/>
      <c r="VP198" s="78"/>
      <c r="VQ198" s="78"/>
      <c r="VR198" s="78"/>
      <c r="VS198" s="78"/>
      <c r="VT198" s="78"/>
      <c r="VU198" s="78"/>
      <c r="VV198" s="78"/>
      <c r="VW198" s="78"/>
      <c r="VX198" s="78"/>
      <c r="VY198" s="78"/>
      <c r="VZ198" s="78"/>
      <c r="WA198" s="78"/>
      <c r="WB198" s="78"/>
      <c r="WC198" s="78"/>
      <c r="WD198" s="78"/>
      <c r="WE198" s="78"/>
      <c r="WF198" s="78"/>
      <c r="WG198" s="78"/>
      <c r="WH198" s="78"/>
      <c r="WI198" s="78"/>
      <c r="WJ198" s="78"/>
      <c r="WK198" s="78"/>
      <c r="WL198" s="78"/>
      <c r="WM198" s="78"/>
      <c r="WN198" s="78"/>
      <c r="WO198" s="78"/>
      <c r="WP198" s="78"/>
      <c r="WQ198" s="78"/>
      <c r="WR198" s="78"/>
      <c r="WS198" s="78"/>
      <c r="WT198" s="78"/>
      <c r="WU198" s="78"/>
      <c r="WV198" s="78"/>
      <c r="WW198" s="78"/>
      <c r="WX198" s="78"/>
      <c r="WY198" s="78"/>
      <c r="WZ198" s="78"/>
      <c r="XA198" s="78"/>
      <c r="XB198" s="78"/>
      <c r="XC198" s="78"/>
      <c r="XD198" s="78"/>
      <c r="XE198" s="78"/>
      <c r="XF198" s="78"/>
      <c r="XG198" s="78"/>
      <c r="XH198" s="78"/>
      <c r="XI198" s="78"/>
      <c r="XJ198" s="78"/>
      <c r="XK198" s="78"/>
      <c r="XL198" s="78"/>
      <c r="XM198" s="78"/>
      <c r="XN198" s="78"/>
      <c r="XO198" s="78"/>
      <c r="XP198" s="78"/>
      <c r="XQ198" s="78"/>
      <c r="XR198" s="78"/>
      <c r="XS198" s="78"/>
      <c r="XT198" s="78"/>
      <c r="XU198" s="78"/>
      <c r="XV198" s="78"/>
      <c r="XW198" s="78"/>
      <c r="XX198" s="78"/>
      <c r="XY198" s="78"/>
      <c r="XZ198" s="78"/>
      <c r="YA198" s="78"/>
      <c r="YB198" s="78"/>
      <c r="YC198" s="78"/>
      <c r="YD198" s="78"/>
      <c r="YE198" s="78"/>
      <c r="YF198" s="78"/>
      <c r="YG198" s="78"/>
      <c r="YH198" s="78"/>
      <c r="YI198" s="78"/>
      <c r="YJ198" s="78"/>
      <c r="YK198" s="78"/>
      <c r="YL198" s="78"/>
      <c r="YM198" s="78"/>
      <c r="YN198" s="78"/>
      <c r="YO198" s="78"/>
      <c r="YP198" s="78"/>
      <c r="YQ198" s="78"/>
      <c r="YR198" s="78"/>
      <c r="YS198" s="78"/>
      <c r="YT198" s="78"/>
      <c r="YU198" s="78"/>
      <c r="YV198" s="78"/>
      <c r="YW198" s="78"/>
      <c r="YX198" s="78"/>
      <c r="YY198" s="78"/>
      <c r="YZ198" s="78"/>
      <c r="ZA198" s="78"/>
      <c r="ZB198" s="78"/>
      <c r="ZC198" s="78"/>
      <c r="ZD198" s="78"/>
      <c r="ZE198" s="78"/>
      <c r="ZF198" s="78"/>
      <c r="ZG198" s="78"/>
      <c r="ZH198" s="78"/>
      <c r="ZI198" s="78"/>
      <c r="ZJ198" s="78"/>
      <c r="ZK198" s="78"/>
      <c r="ZL198" s="78"/>
      <c r="ZM198" s="78"/>
      <c r="ZN198" s="78"/>
      <c r="ZO198" s="78"/>
      <c r="ZP198" s="78"/>
      <c r="ZQ198" s="78"/>
      <c r="ZR198" s="78"/>
      <c r="ZS198" s="78"/>
      <c r="ZT198" s="78"/>
      <c r="ZU198" s="78"/>
      <c r="ZV198" s="78"/>
      <c r="ZW198" s="78"/>
      <c r="ZX198" s="78"/>
      <c r="ZY198" s="78"/>
      <c r="ZZ198" s="78"/>
      <c r="AAA198" s="78"/>
      <c r="AAB198" s="78"/>
      <c r="AAC198" s="78"/>
      <c r="AAD198" s="78"/>
      <c r="AAE198" s="78"/>
      <c r="AAF198" s="78"/>
      <c r="AAG198" s="78"/>
      <c r="AAH198" s="78"/>
      <c r="AAI198" s="78"/>
      <c r="AAJ198" s="78"/>
      <c r="AAK198" s="78"/>
      <c r="AAL198" s="78"/>
      <c r="AAM198" s="78"/>
      <c r="AAN198" s="78"/>
      <c r="AAO198" s="78"/>
      <c r="AAP198" s="78"/>
      <c r="AAQ198" s="78"/>
      <c r="AAR198" s="78"/>
      <c r="AAS198" s="78"/>
      <c r="AAT198" s="78"/>
      <c r="AAU198" s="78"/>
      <c r="AAV198" s="78"/>
      <c r="AAW198" s="78"/>
      <c r="AAX198" s="78"/>
      <c r="AAY198" s="78"/>
      <c r="AAZ198" s="78"/>
      <c r="ABA198" s="78"/>
      <c r="ABB198" s="78"/>
      <c r="ABC198" s="78"/>
      <c r="ABD198" s="78"/>
      <c r="ABE198" s="78"/>
      <c r="ABF198" s="78"/>
      <c r="ABG198" s="78"/>
      <c r="ABH198" s="78"/>
      <c r="ABI198" s="78"/>
      <c r="ABJ198" s="78"/>
      <c r="ABK198" s="78"/>
      <c r="ABL198" s="78"/>
      <c r="ABM198" s="78"/>
      <c r="ABN198" s="78"/>
      <c r="ABO198" s="78"/>
      <c r="ABP198" s="78"/>
      <c r="ABQ198" s="78"/>
      <c r="ABR198" s="78"/>
      <c r="ABS198" s="78"/>
      <c r="ABT198" s="78"/>
      <c r="ABU198" s="78"/>
      <c r="ABV198" s="78"/>
      <c r="ABW198" s="78"/>
      <c r="ABX198" s="78"/>
      <c r="ABY198" s="78"/>
      <c r="ABZ198" s="78"/>
      <c r="ACA198" s="78"/>
      <c r="ACB198" s="78"/>
      <c r="ACC198" s="78"/>
      <c r="ACD198" s="78"/>
      <c r="ACE198" s="78"/>
      <c r="ACF198" s="78"/>
      <c r="ACG198" s="78"/>
      <c r="ACH198" s="78"/>
      <c r="ACI198" s="78"/>
      <c r="ACJ198" s="78"/>
      <c r="ACK198" s="78"/>
      <c r="ACL198" s="78"/>
      <c r="ACM198" s="78"/>
      <c r="ACN198" s="78"/>
      <c r="ACO198" s="78"/>
      <c r="ACP198" s="78"/>
      <c r="ACQ198" s="78"/>
      <c r="ACR198" s="78"/>
      <c r="ACS198" s="78"/>
      <c r="ACT198" s="78"/>
      <c r="ACU198" s="78"/>
      <c r="ACV198" s="78"/>
      <c r="ACW198" s="78"/>
      <c r="ACX198" s="78"/>
      <c r="ACY198" s="78"/>
      <c r="ACZ198" s="78"/>
      <c r="ADA198" s="78"/>
      <c r="ADB198" s="78"/>
      <c r="ADC198" s="78"/>
      <c r="ADD198" s="78"/>
      <c r="ADE198" s="78"/>
      <c r="ADF198" s="78"/>
      <c r="ADG198" s="78"/>
      <c r="ADH198" s="78"/>
      <c r="ADI198" s="78"/>
      <c r="ADJ198" s="78"/>
      <c r="ADK198" s="78"/>
      <c r="ADL198" s="78"/>
      <c r="ADM198" s="78"/>
      <c r="ADN198" s="78"/>
      <c r="ADO198" s="78"/>
      <c r="ADP198" s="78"/>
      <c r="ADQ198" s="78"/>
      <c r="ADR198" s="78"/>
      <c r="ADS198" s="78"/>
      <c r="ADT198" s="78"/>
      <c r="ADU198" s="78"/>
      <c r="ADV198" s="78"/>
      <c r="ADW198" s="78"/>
      <c r="ADX198" s="78"/>
      <c r="ADY198" s="78"/>
      <c r="ADZ198" s="78"/>
      <c r="AEA198" s="78"/>
      <c r="AEB198" s="78"/>
      <c r="AEC198" s="78"/>
      <c r="AED198" s="78"/>
      <c r="AEE198" s="78"/>
      <c r="AEF198" s="78"/>
      <c r="AEG198" s="78"/>
      <c r="AEH198" s="78"/>
      <c r="AEI198" s="78"/>
      <c r="AEJ198" s="78"/>
      <c r="AEK198" s="78"/>
      <c r="AEL198" s="78"/>
      <c r="AEM198" s="78"/>
      <c r="AEN198" s="78"/>
      <c r="AEO198" s="78"/>
      <c r="AEP198" s="78"/>
      <c r="AEQ198" s="78"/>
      <c r="AER198" s="78"/>
      <c r="AES198" s="78"/>
      <c r="AET198" s="78"/>
      <c r="AEU198" s="78"/>
      <c r="AEV198" s="78"/>
      <c r="AEW198" s="78"/>
      <c r="AEX198" s="78"/>
      <c r="AEY198" s="78"/>
      <c r="AEZ198" s="78"/>
      <c r="AFA198" s="78"/>
      <c r="AFB198" s="78"/>
      <c r="AFC198" s="78"/>
      <c r="AFD198" s="78"/>
      <c r="AFE198" s="78"/>
      <c r="AFF198" s="78"/>
      <c r="AFG198" s="78"/>
      <c r="AFH198" s="78"/>
      <c r="AFI198" s="78"/>
      <c r="AFJ198" s="78"/>
      <c r="AFK198" s="78"/>
      <c r="AFL198" s="78"/>
      <c r="AFM198" s="78"/>
      <c r="AFN198" s="78"/>
      <c r="AFO198" s="78"/>
      <c r="AFP198" s="78"/>
      <c r="AFQ198" s="78"/>
      <c r="AFR198" s="78"/>
      <c r="AFS198" s="78"/>
      <c r="AFT198" s="78"/>
      <c r="AFU198" s="78"/>
      <c r="AFV198" s="78"/>
      <c r="AFW198" s="78"/>
      <c r="AFX198" s="78"/>
      <c r="AFY198" s="78"/>
      <c r="AFZ198" s="78"/>
      <c r="AGA198" s="78"/>
      <c r="AGB198" s="78"/>
      <c r="AGC198" s="78"/>
      <c r="AGD198" s="78"/>
      <c r="AGE198" s="78"/>
      <c r="AGF198" s="78"/>
      <c r="AGG198" s="78"/>
      <c r="AGH198" s="78"/>
      <c r="AGI198" s="78"/>
      <c r="AGJ198" s="78"/>
      <c r="AGK198" s="78"/>
      <c r="AGL198" s="78"/>
      <c r="AGM198" s="78"/>
      <c r="AGN198" s="78"/>
      <c r="AGO198" s="78"/>
      <c r="AGP198" s="78"/>
      <c r="AGQ198" s="78"/>
      <c r="AGR198" s="78"/>
      <c r="AGS198" s="78"/>
      <c r="AGT198" s="78"/>
      <c r="AGU198" s="78"/>
      <c r="AGV198" s="78"/>
      <c r="AGW198" s="78"/>
      <c r="AGX198" s="78"/>
      <c r="AGY198" s="78"/>
      <c r="AGZ198" s="78"/>
      <c r="AHA198" s="78"/>
      <c r="AHB198" s="78"/>
      <c r="AHC198" s="78"/>
      <c r="AHD198" s="78"/>
      <c r="AHE198" s="78"/>
      <c r="AHF198" s="78"/>
      <c r="AHG198" s="78"/>
      <c r="AHH198" s="78"/>
      <c r="AHI198" s="78"/>
      <c r="AHJ198" s="78"/>
      <c r="AHK198" s="78"/>
      <c r="AHL198" s="78"/>
      <c r="AHM198" s="78"/>
      <c r="AHN198" s="78"/>
      <c r="AHO198" s="78"/>
      <c r="AHP198" s="78"/>
      <c r="AHQ198" s="78"/>
      <c r="AHR198" s="78"/>
      <c r="AHS198" s="78"/>
      <c r="AHT198" s="78"/>
      <c r="AHU198" s="78"/>
      <c r="AHV198" s="78"/>
      <c r="AHW198" s="78"/>
      <c r="AHX198" s="78"/>
      <c r="AHY198" s="78"/>
      <c r="AHZ198" s="78"/>
      <c r="AIA198" s="78"/>
      <c r="AIB198" s="78"/>
      <c r="AIC198" s="78"/>
      <c r="AID198" s="78"/>
      <c r="AIE198" s="78"/>
      <c r="AIF198" s="78"/>
      <c r="AIG198" s="78"/>
      <c r="AIH198" s="78"/>
      <c r="AII198" s="78"/>
      <c r="AIJ198" s="78"/>
      <c r="AIK198" s="78"/>
      <c r="AIL198" s="78"/>
      <c r="AIM198" s="78"/>
      <c r="AIN198" s="78"/>
      <c r="AIO198" s="78"/>
      <c r="AIP198" s="78"/>
      <c r="AIQ198" s="78"/>
      <c r="AIR198" s="78"/>
      <c r="AIS198" s="78"/>
      <c r="AIT198" s="78"/>
      <c r="AIU198" s="78"/>
      <c r="AIV198" s="78"/>
      <c r="AIW198" s="78"/>
      <c r="AIX198" s="78"/>
      <c r="AIY198" s="78"/>
      <c r="AIZ198" s="78"/>
      <c r="AJA198" s="78"/>
      <c r="AJB198" s="78"/>
      <c r="AJC198" s="78"/>
      <c r="AJD198" s="78"/>
      <c r="AJE198" s="78"/>
      <c r="AJF198" s="78"/>
      <c r="AJG198" s="78"/>
      <c r="AJH198" s="78"/>
      <c r="AJI198" s="78"/>
      <c r="AJJ198" s="78"/>
      <c r="AJK198" s="78"/>
      <c r="AJL198" s="78"/>
      <c r="AJM198" s="78"/>
      <c r="AJN198" s="78"/>
      <c r="AJO198" s="78"/>
      <c r="AJP198" s="78"/>
      <c r="AJQ198" s="78"/>
      <c r="AJR198" s="78"/>
      <c r="AJS198" s="78"/>
      <c r="AJT198" s="78"/>
      <c r="AJU198" s="78"/>
      <c r="AJV198" s="78"/>
      <c r="AJW198" s="78"/>
      <c r="AJX198" s="78"/>
      <c r="AJY198" s="78"/>
      <c r="AJZ198" s="78"/>
      <c r="AKA198" s="78"/>
      <c r="AKB198" s="78"/>
      <c r="AKC198" s="78"/>
      <c r="AKD198" s="78"/>
      <c r="AKE198" s="78"/>
      <c r="AKF198" s="78"/>
      <c r="AKG198" s="78"/>
      <c r="AKH198" s="78"/>
      <c r="AKI198" s="78"/>
      <c r="AKJ198" s="78"/>
      <c r="AKK198" s="78"/>
      <c r="AKL198" s="78"/>
      <c r="AKM198" s="78"/>
      <c r="AKN198" s="78"/>
      <c r="AKO198" s="78"/>
      <c r="AKP198" s="78"/>
      <c r="AKQ198" s="78"/>
      <c r="AKR198" s="78"/>
      <c r="AKS198" s="78"/>
      <c r="AKT198" s="78"/>
      <c r="AKU198" s="78"/>
      <c r="AKV198" s="78"/>
      <c r="AKW198" s="78"/>
      <c r="AKX198" s="78"/>
      <c r="AKY198" s="78"/>
      <c r="AKZ198" s="78"/>
      <c r="ALA198" s="78"/>
      <c r="ALB198" s="78"/>
      <c r="ALC198" s="78"/>
      <c r="ALD198" s="78"/>
      <c r="ALE198" s="78"/>
      <c r="ALF198" s="78"/>
      <c r="ALG198" s="78"/>
      <c r="ALH198" s="78"/>
      <c r="ALI198" s="78"/>
      <c r="ALJ198" s="78"/>
      <c r="ALK198" s="78"/>
      <c r="ALL198" s="78"/>
      <c r="ALM198" s="78"/>
      <c r="ALN198" s="78"/>
      <c r="ALO198" s="78"/>
      <c r="ALP198" s="78"/>
      <c r="ALQ198" s="78"/>
      <c r="ALR198" s="78"/>
      <c r="ALS198" s="78"/>
      <c r="ALT198" s="78"/>
      <c r="ALU198" s="78"/>
      <c r="ALV198" s="78"/>
      <c r="ALW198" s="78"/>
      <c r="ALX198" s="78"/>
      <c r="ALY198" s="78"/>
      <c r="ALZ198" s="78"/>
      <c r="AMA198" s="78"/>
      <c r="AMB198" s="78"/>
      <c r="AMC198" s="78"/>
      <c r="AMD198" s="78"/>
      <c r="AME198" s="78"/>
      <c r="AMF198" s="78"/>
      <c r="AMG198" s="78"/>
      <c r="AMH198" s="78"/>
      <c r="AMI198" s="78"/>
      <c r="AMJ198" s="78"/>
      <c r="AMK198" s="78"/>
    </row>
    <row r="199" spans="1:1029" s="79" customFormat="1" ht="42.75" customHeight="1">
      <c r="A199" s="218">
        <v>166</v>
      </c>
      <c r="B199" s="218">
        <v>58</v>
      </c>
      <c r="C199" s="62" t="s">
        <v>124</v>
      </c>
      <c r="D199" s="62" t="s">
        <v>97</v>
      </c>
      <c r="E199" s="62" t="s">
        <v>125</v>
      </c>
      <c r="F199" s="62" t="s">
        <v>375</v>
      </c>
      <c r="G199" s="63" t="s">
        <v>375</v>
      </c>
      <c r="H199" s="63">
        <v>15</v>
      </c>
      <c r="I199" s="62">
        <v>15</v>
      </c>
      <c r="J199" s="62"/>
      <c r="K199" s="96"/>
      <c r="L199" s="132"/>
      <c r="M199" s="97"/>
      <c r="N199" s="1" t="s">
        <v>376</v>
      </c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  <c r="DV199" s="78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78"/>
      <c r="EW199" s="78"/>
      <c r="EX199" s="78"/>
      <c r="EY199" s="78"/>
      <c r="EZ199" s="78"/>
      <c r="FA199" s="78"/>
      <c r="FB199" s="78"/>
      <c r="FC199" s="78"/>
      <c r="FD199" s="78"/>
      <c r="FE199" s="78"/>
      <c r="FF199" s="78"/>
      <c r="FG199" s="78"/>
      <c r="FH199" s="78"/>
      <c r="FI199" s="78"/>
      <c r="FJ199" s="78"/>
      <c r="FK199" s="78"/>
      <c r="FL199" s="78"/>
      <c r="FM199" s="78"/>
      <c r="FN199" s="78"/>
      <c r="FO199" s="78"/>
      <c r="FP199" s="78"/>
      <c r="FQ199" s="78"/>
      <c r="FR199" s="78"/>
      <c r="FS199" s="78"/>
      <c r="FT199" s="78"/>
      <c r="FU199" s="78"/>
      <c r="FV199" s="78"/>
      <c r="FW199" s="78"/>
      <c r="FX199" s="78"/>
      <c r="FY199" s="78"/>
      <c r="FZ199" s="78"/>
      <c r="GA199" s="78"/>
      <c r="GB199" s="78"/>
      <c r="GC199" s="78"/>
      <c r="GD199" s="78"/>
      <c r="GE199" s="78"/>
      <c r="GF199" s="78"/>
      <c r="GG199" s="78"/>
      <c r="GH199" s="78"/>
      <c r="GI199" s="78"/>
      <c r="GJ199" s="78"/>
      <c r="GK199" s="78"/>
      <c r="GL199" s="78"/>
      <c r="GM199" s="78"/>
      <c r="GN199" s="78"/>
      <c r="GO199" s="78"/>
      <c r="GP199" s="78"/>
      <c r="GQ199" s="78"/>
      <c r="GR199" s="78"/>
      <c r="GS199" s="78"/>
      <c r="GT199" s="78"/>
      <c r="GU199" s="78"/>
      <c r="GV199" s="78"/>
      <c r="GW199" s="78"/>
      <c r="GX199" s="78"/>
      <c r="GY199" s="78"/>
      <c r="GZ199" s="78"/>
      <c r="HA199" s="78"/>
      <c r="HB199" s="78"/>
      <c r="HC199" s="78"/>
      <c r="HD199" s="78"/>
      <c r="HE199" s="78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78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78"/>
      <c r="IK199" s="78"/>
      <c r="IL199" s="78"/>
      <c r="IM199" s="78"/>
      <c r="IN199" s="78"/>
      <c r="IO199" s="78"/>
      <c r="IP199" s="78"/>
      <c r="IQ199" s="78"/>
      <c r="IR199" s="78"/>
      <c r="IS199" s="78"/>
      <c r="IT199" s="78"/>
      <c r="IU199" s="78"/>
      <c r="IV199" s="78"/>
      <c r="IW199" s="78"/>
      <c r="IX199" s="78"/>
      <c r="IY199" s="78"/>
      <c r="IZ199" s="78"/>
      <c r="JA199" s="78"/>
      <c r="JB199" s="78"/>
      <c r="JC199" s="78"/>
      <c r="JD199" s="78"/>
      <c r="JE199" s="78"/>
      <c r="JF199" s="78"/>
      <c r="JG199" s="78"/>
      <c r="JH199" s="78"/>
      <c r="JI199" s="78"/>
      <c r="JJ199" s="78"/>
      <c r="JK199" s="78"/>
      <c r="JL199" s="78"/>
      <c r="JM199" s="78"/>
      <c r="JN199" s="78"/>
      <c r="JO199" s="78"/>
      <c r="JP199" s="78"/>
      <c r="JQ199" s="78"/>
      <c r="JR199" s="78"/>
      <c r="JS199" s="78"/>
      <c r="JT199" s="78"/>
      <c r="JU199" s="78"/>
      <c r="JV199" s="78"/>
      <c r="JW199" s="78"/>
      <c r="JX199" s="78"/>
      <c r="JY199" s="78"/>
      <c r="JZ199" s="78"/>
      <c r="KA199" s="78"/>
      <c r="KB199" s="78"/>
      <c r="KC199" s="78"/>
      <c r="KD199" s="78"/>
      <c r="KE199" s="78"/>
      <c r="KF199" s="78"/>
      <c r="KG199" s="78"/>
      <c r="KH199" s="78"/>
      <c r="KI199" s="78"/>
      <c r="KJ199" s="78"/>
      <c r="KK199" s="78"/>
      <c r="KL199" s="78"/>
      <c r="KM199" s="78"/>
      <c r="KN199" s="78"/>
      <c r="KO199" s="78"/>
      <c r="KP199" s="78"/>
      <c r="KQ199" s="78"/>
      <c r="KR199" s="78"/>
      <c r="KS199" s="78"/>
      <c r="KT199" s="78"/>
      <c r="KU199" s="78"/>
      <c r="KV199" s="78"/>
      <c r="KW199" s="78"/>
      <c r="KX199" s="78"/>
      <c r="KY199" s="78"/>
      <c r="KZ199" s="78"/>
      <c r="LA199" s="78"/>
      <c r="LB199" s="78"/>
      <c r="LC199" s="78"/>
      <c r="LD199" s="78"/>
      <c r="LE199" s="78"/>
      <c r="LF199" s="78"/>
      <c r="LG199" s="78"/>
      <c r="LH199" s="78"/>
      <c r="LI199" s="78"/>
      <c r="LJ199" s="78"/>
      <c r="LK199" s="78"/>
      <c r="LL199" s="78"/>
      <c r="LM199" s="78"/>
      <c r="LN199" s="78"/>
      <c r="LO199" s="78"/>
      <c r="LP199" s="78"/>
      <c r="LQ199" s="78"/>
      <c r="LR199" s="78"/>
      <c r="LS199" s="78"/>
      <c r="LT199" s="78"/>
      <c r="LU199" s="78"/>
      <c r="LV199" s="78"/>
      <c r="LW199" s="78"/>
      <c r="LX199" s="78"/>
      <c r="LY199" s="78"/>
      <c r="LZ199" s="78"/>
      <c r="MA199" s="78"/>
      <c r="MB199" s="78"/>
      <c r="MC199" s="78"/>
      <c r="MD199" s="78"/>
      <c r="ME199" s="78"/>
      <c r="MF199" s="78"/>
      <c r="MG199" s="78"/>
      <c r="MH199" s="78"/>
      <c r="MI199" s="78"/>
      <c r="MJ199" s="78"/>
      <c r="MK199" s="78"/>
      <c r="ML199" s="78"/>
      <c r="MM199" s="78"/>
      <c r="MN199" s="78"/>
      <c r="MO199" s="78"/>
      <c r="MP199" s="78"/>
      <c r="MQ199" s="78"/>
      <c r="MR199" s="78"/>
      <c r="MS199" s="78"/>
      <c r="MT199" s="78"/>
      <c r="MU199" s="78"/>
      <c r="MV199" s="78"/>
      <c r="MW199" s="78"/>
      <c r="MX199" s="78"/>
      <c r="MY199" s="78"/>
      <c r="MZ199" s="78"/>
      <c r="NA199" s="78"/>
      <c r="NB199" s="78"/>
      <c r="NC199" s="78"/>
      <c r="ND199" s="78"/>
      <c r="NE199" s="78"/>
      <c r="NF199" s="78"/>
      <c r="NG199" s="78"/>
      <c r="NH199" s="78"/>
      <c r="NI199" s="78"/>
      <c r="NJ199" s="78"/>
      <c r="NK199" s="78"/>
      <c r="NL199" s="78"/>
      <c r="NM199" s="78"/>
      <c r="NN199" s="78"/>
      <c r="NO199" s="78"/>
      <c r="NP199" s="78"/>
      <c r="NQ199" s="78"/>
      <c r="NR199" s="78"/>
      <c r="NS199" s="78"/>
      <c r="NT199" s="78"/>
      <c r="NU199" s="78"/>
      <c r="NV199" s="78"/>
      <c r="NW199" s="78"/>
      <c r="NX199" s="78"/>
      <c r="NY199" s="78"/>
      <c r="NZ199" s="78"/>
      <c r="OA199" s="78"/>
      <c r="OB199" s="78"/>
      <c r="OC199" s="78"/>
      <c r="OD199" s="78"/>
      <c r="OE199" s="78"/>
      <c r="OF199" s="78"/>
      <c r="OG199" s="78"/>
      <c r="OH199" s="78"/>
      <c r="OI199" s="78"/>
      <c r="OJ199" s="78"/>
      <c r="OK199" s="78"/>
      <c r="OL199" s="78"/>
      <c r="OM199" s="78"/>
      <c r="ON199" s="78"/>
      <c r="OO199" s="78"/>
      <c r="OP199" s="78"/>
      <c r="OQ199" s="78"/>
      <c r="OR199" s="78"/>
      <c r="OS199" s="78"/>
      <c r="OT199" s="78"/>
      <c r="OU199" s="78"/>
      <c r="OV199" s="78"/>
      <c r="OW199" s="78"/>
      <c r="OX199" s="78"/>
      <c r="OY199" s="78"/>
      <c r="OZ199" s="78"/>
      <c r="PA199" s="78"/>
      <c r="PB199" s="78"/>
      <c r="PC199" s="78"/>
      <c r="PD199" s="78"/>
      <c r="PE199" s="78"/>
      <c r="PF199" s="78"/>
      <c r="PG199" s="78"/>
      <c r="PH199" s="78"/>
      <c r="PI199" s="78"/>
      <c r="PJ199" s="78"/>
      <c r="PK199" s="78"/>
      <c r="PL199" s="78"/>
      <c r="PM199" s="78"/>
      <c r="PN199" s="78"/>
      <c r="PO199" s="78"/>
      <c r="PP199" s="78"/>
      <c r="PQ199" s="78"/>
      <c r="PR199" s="78"/>
      <c r="PS199" s="78"/>
      <c r="PT199" s="78"/>
      <c r="PU199" s="78"/>
      <c r="PV199" s="78"/>
      <c r="PW199" s="78"/>
      <c r="PX199" s="78"/>
      <c r="PY199" s="78"/>
      <c r="PZ199" s="78"/>
      <c r="QA199" s="78"/>
      <c r="QB199" s="78"/>
      <c r="QC199" s="78"/>
      <c r="QD199" s="78"/>
      <c r="QE199" s="78"/>
      <c r="QF199" s="78"/>
      <c r="QG199" s="78"/>
      <c r="QH199" s="78"/>
      <c r="QI199" s="78"/>
      <c r="QJ199" s="78"/>
      <c r="QK199" s="78"/>
      <c r="QL199" s="78"/>
      <c r="QM199" s="78"/>
      <c r="QN199" s="78"/>
      <c r="QO199" s="78"/>
      <c r="QP199" s="78"/>
      <c r="QQ199" s="78"/>
      <c r="QR199" s="78"/>
      <c r="QS199" s="78"/>
      <c r="QT199" s="78"/>
      <c r="QU199" s="78"/>
      <c r="QV199" s="78"/>
      <c r="QW199" s="78"/>
      <c r="QX199" s="78"/>
      <c r="QY199" s="78"/>
      <c r="QZ199" s="78"/>
      <c r="RA199" s="78"/>
      <c r="RB199" s="78"/>
      <c r="RC199" s="78"/>
      <c r="RD199" s="78"/>
      <c r="RE199" s="78"/>
      <c r="RF199" s="78"/>
      <c r="RG199" s="78"/>
      <c r="RH199" s="78"/>
      <c r="RI199" s="78"/>
      <c r="RJ199" s="78"/>
      <c r="RK199" s="78"/>
      <c r="RL199" s="78"/>
      <c r="RM199" s="78"/>
      <c r="RN199" s="78"/>
      <c r="RO199" s="78"/>
      <c r="RP199" s="78"/>
      <c r="RQ199" s="78"/>
      <c r="RR199" s="78"/>
      <c r="RS199" s="78"/>
      <c r="RT199" s="78"/>
      <c r="RU199" s="78"/>
      <c r="RV199" s="78"/>
      <c r="RW199" s="78"/>
      <c r="RX199" s="78"/>
      <c r="RY199" s="78"/>
      <c r="RZ199" s="78"/>
      <c r="SA199" s="78"/>
      <c r="SB199" s="78"/>
      <c r="SC199" s="78"/>
      <c r="SD199" s="78"/>
      <c r="SE199" s="78"/>
      <c r="SF199" s="78"/>
      <c r="SG199" s="78"/>
      <c r="SH199" s="78"/>
      <c r="SI199" s="78"/>
      <c r="SJ199" s="78"/>
      <c r="SK199" s="78"/>
      <c r="SL199" s="78"/>
      <c r="SM199" s="78"/>
      <c r="SN199" s="78"/>
      <c r="SO199" s="78"/>
      <c r="SP199" s="78"/>
      <c r="SQ199" s="78"/>
      <c r="SR199" s="78"/>
      <c r="SS199" s="78"/>
      <c r="ST199" s="78"/>
      <c r="SU199" s="78"/>
      <c r="SV199" s="78"/>
      <c r="SW199" s="78"/>
      <c r="SX199" s="78"/>
      <c r="SY199" s="78"/>
      <c r="SZ199" s="78"/>
      <c r="TA199" s="78"/>
      <c r="TB199" s="78"/>
      <c r="TC199" s="78"/>
      <c r="TD199" s="78"/>
      <c r="TE199" s="78"/>
      <c r="TF199" s="78"/>
      <c r="TG199" s="78"/>
      <c r="TH199" s="78"/>
      <c r="TI199" s="78"/>
      <c r="TJ199" s="78"/>
      <c r="TK199" s="78"/>
      <c r="TL199" s="78"/>
      <c r="TM199" s="78"/>
      <c r="TN199" s="78"/>
      <c r="TO199" s="78"/>
      <c r="TP199" s="78"/>
      <c r="TQ199" s="78"/>
      <c r="TR199" s="78"/>
      <c r="TS199" s="78"/>
      <c r="TT199" s="78"/>
      <c r="TU199" s="78"/>
      <c r="TV199" s="78"/>
      <c r="TW199" s="78"/>
      <c r="TX199" s="78"/>
      <c r="TY199" s="78"/>
      <c r="TZ199" s="78"/>
      <c r="UA199" s="78"/>
      <c r="UB199" s="78"/>
      <c r="UC199" s="78"/>
      <c r="UD199" s="78"/>
      <c r="UE199" s="78"/>
      <c r="UF199" s="78"/>
      <c r="UG199" s="78"/>
      <c r="UH199" s="78"/>
      <c r="UI199" s="78"/>
      <c r="UJ199" s="78"/>
      <c r="UK199" s="78"/>
      <c r="UL199" s="78"/>
      <c r="UM199" s="78"/>
      <c r="UN199" s="78"/>
      <c r="UO199" s="78"/>
      <c r="UP199" s="78"/>
      <c r="UQ199" s="78"/>
      <c r="UR199" s="78"/>
      <c r="US199" s="78"/>
      <c r="UT199" s="78"/>
      <c r="UU199" s="78"/>
      <c r="UV199" s="78"/>
      <c r="UW199" s="78"/>
      <c r="UX199" s="78"/>
      <c r="UY199" s="78"/>
      <c r="UZ199" s="78"/>
      <c r="VA199" s="78"/>
      <c r="VB199" s="78"/>
      <c r="VC199" s="78"/>
      <c r="VD199" s="78"/>
      <c r="VE199" s="78"/>
      <c r="VF199" s="78"/>
      <c r="VG199" s="78"/>
      <c r="VH199" s="78"/>
      <c r="VI199" s="78"/>
      <c r="VJ199" s="78"/>
      <c r="VK199" s="78"/>
      <c r="VL199" s="78"/>
      <c r="VM199" s="78"/>
      <c r="VN199" s="78"/>
      <c r="VO199" s="78"/>
      <c r="VP199" s="78"/>
      <c r="VQ199" s="78"/>
      <c r="VR199" s="78"/>
      <c r="VS199" s="78"/>
      <c r="VT199" s="78"/>
      <c r="VU199" s="78"/>
      <c r="VV199" s="78"/>
      <c r="VW199" s="78"/>
      <c r="VX199" s="78"/>
      <c r="VY199" s="78"/>
      <c r="VZ199" s="78"/>
      <c r="WA199" s="78"/>
      <c r="WB199" s="78"/>
      <c r="WC199" s="78"/>
      <c r="WD199" s="78"/>
      <c r="WE199" s="78"/>
      <c r="WF199" s="78"/>
      <c r="WG199" s="78"/>
      <c r="WH199" s="78"/>
      <c r="WI199" s="78"/>
      <c r="WJ199" s="78"/>
      <c r="WK199" s="78"/>
      <c r="WL199" s="78"/>
      <c r="WM199" s="78"/>
      <c r="WN199" s="78"/>
      <c r="WO199" s="78"/>
      <c r="WP199" s="78"/>
      <c r="WQ199" s="78"/>
      <c r="WR199" s="78"/>
      <c r="WS199" s="78"/>
      <c r="WT199" s="78"/>
      <c r="WU199" s="78"/>
      <c r="WV199" s="78"/>
      <c r="WW199" s="78"/>
      <c r="WX199" s="78"/>
      <c r="WY199" s="78"/>
      <c r="WZ199" s="78"/>
      <c r="XA199" s="78"/>
      <c r="XB199" s="78"/>
      <c r="XC199" s="78"/>
      <c r="XD199" s="78"/>
      <c r="XE199" s="78"/>
      <c r="XF199" s="78"/>
      <c r="XG199" s="78"/>
      <c r="XH199" s="78"/>
      <c r="XI199" s="78"/>
      <c r="XJ199" s="78"/>
      <c r="XK199" s="78"/>
      <c r="XL199" s="78"/>
      <c r="XM199" s="78"/>
      <c r="XN199" s="78"/>
      <c r="XO199" s="78"/>
      <c r="XP199" s="78"/>
      <c r="XQ199" s="78"/>
      <c r="XR199" s="78"/>
      <c r="XS199" s="78"/>
      <c r="XT199" s="78"/>
      <c r="XU199" s="78"/>
      <c r="XV199" s="78"/>
      <c r="XW199" s="78"/>
      <c r="XX199" s="78"/>
      <c r="XY199" s="78"/>
      <c r="XZ199" s="78"/>
      <c r="YA199" s="78"/>
      <c r="YB199" s="78"/>
      <c r="YC199" s="78"/>
      <c r="YD199" s="78"/>
      <c r="YE199" s="78"/>
      <c r="YF199" s="78"/>
      <c r="YG199" s="78"/>
      <c r="YH199" s="78"/>
      <c r="YI199" s="78"/>
      <c r="YJ199" s="78"/>
      <c r="YK199" s="78"/>
      <c r="YL199" s="78"/>
      <c r="YM199" s="78"/>
      <c r="YN199" s="78"/>
      <c r="YO199" s="78"/>
      <c r="YP199" s="78"/>
      <c r="YQ199" s="78"/>
      <c r="YR199" s="78"/>
      <c r="YS199" s="78"/>
      <c r="YT199" s="78"/>
      <c r="YU199" s="78"/>
      <c r="YV199" s="78"/>
      <c r="YW199" s="78"/>
      <c r="YX199" s="78"/>
      <c r="YY199" s="78"/>
      <c r="YZ199" s="78"/>
      <c r="ZA199" s="78"/>
      <c r="ZB199" s="78"/>
      <c r="ZC199" s="78"/>
      <c r="ZD199" s="78"/>
      <c r="ZE199" s="78"/>
      <c r="ZF199" s="78"/>
      <c r="ZG199" s="78"/>
      <c r="ZH199" s="78"/>
      <c r="ZI199" s="78"/>
      <c r="ZJ199" s="78"/>
      <c r="ZK199" s="78"/>
      <c r="ZL199" s="78"/>
      <c r="ZM199" s="78"/>
      <c r="ZN199" s="78"/>
      <c r="ZO199" s="78"/>
      <c r="ZP199" s="78"/>
      <c r="ZQ199" s="78"/>
      <c r="ZR199" s="78"/>
      <c r="ZS199" s="78"/>
      <c r="ZT199" s="78"/>
      <c r="ZU199" s="78"/>
      <c r="ZV199" s="78"/>
      <c r="ZW199" s="78"/>
      <c r="ZX199" s="78"/>
      <c r="ZY199" s="78"/>
      <c r="ZZ199" s="78"/>
      <c r="AAA199" s="78"/>
      <c r="AAB199" s="78"/>
      <c r="AAC199" s="78"/>
      <c r="AAD199" s="78"/>
      <c r="AAE199" s="78"/>
      <c r="AAF199" s="78"/>
      <c r="AAG199" s="78"/>
      <c r="AAH199" s="78"/>
      <c r="AAI199" s="78"/>
      <c r="AAJ199" s="78"/>
      <c r="AAK199" s="78"/>
      <c r="AAL199" s="78"/>
      <c r="AAM199" s="78"/>
      <c r="AAN199" s="78"/>
      <c r="AAO199" s="78"/>
      <c r="AAP199" s="78"/>
      <c r="AAQ199" s="78"/>
      <c r="AAR199" s="78"/>
      <c r="AAS199" s="78"/>
      <c r="AAT199" s="78"/>
      <c r="AAU199" s="78"/>
      <c r="AAV199" s="78"/>
      <c r="AAW199" s="78"/>
      <c r="AAX199" s="78"/>
      <c r="AAY199" s="78"/>
      <c r="AAZ199" s="78"/>
      <c r="ABA199" s="78"/>
      <c r="ABB199" s="78"/>
      <c r="ABC199" s="78"/>
      <c r="ABD199" s="78"/>
      <c r="ABE199" s="78"/>
      <c r="ABF199" s="78"/>
      <c r="ABG199" s="78"/>
      <c r="ABH199" s="78"/>
      <c r="ABI199" s="78"/>
      <c r="ABJ199" s="78"/>
      <c r="ABK199" s="78"/>
      <c r="ABL199" s="78"/>
      <c r="ABM199" s="78"/>
      <c r="ABN199" s="78"/>
      <c r="ABO199" s="78"/>
      <c r="ABP199" s="78"/>
      <c r="ABQ199" s="78"/>
      <c r="ABR199" s="78"/>
      <c r="ABS199" s="78"/>
      <c r="ABT199" s="78"/>
      <c r="ABU199" s="78"/>
      <c r="ABV199" s="78"/>
      <c r="ABW199" s="78"/>
      <c r="ABX199" s="78"/>
      <c r="ABY199" s="78"/>
      <c r="ABZ199" s="78"/>
      <c r="ACA199" s="78"/>
      <c r="ACB199" s="78"/>
      <c r="ACC199" s="78"/>
      <c r="ACD199" s="78"/>
      <c r="ACE199" s="78"/>
      <c r="ACF199" s="78"/>
      <c r="ACG199" s="78"/>
      <c r="ACH199" s="78"/>
      <c r="ACI199" s="78"/>
      <c r="ACJ199" s="78"/>
      <c r="ACK199" s="78"/>
      <c r="ACL199" s="78"/>
      <c r="ACM199" s="78"/>
      <c r="ACN199" s="78"/>
      <c r="ACO199" s="78"/>
      <c r="ACP199" s="78"/>
      <c r="ACQ199" s="78"/>
      <c r="ACR199" s="78"/>
      <c r="ACS199" s="78"/>
      <c r="ACT199" s="78"/>
      <c r="ACU199" s="78"/>
      <c r="ACV199" s="78"/>
      <c r="ACW199" s="78"/>
      <c r="ACX199" s="78"/>
      <c r="ACY199" s="78"/>
      <c r="ACZ199" s="78"/>
      <c r="ADA199" s="78"/>
      <c r="ADB199" s="78"/>
      <c r="ADC199" s="78"/>
      <c r="ADD199" s="78"/>
      <c r="ADE199" s="78"/>
      <c r="ADF199" s="78"/>
      <c r="ADG199" s="78"/>
      <c r="ADH199" s="78"/>
      <c r="ADI199" s="78"/>
      <c r="ADJ199" s="78"/>
      <c r="ADK199" s="78"/>
      <c r="ADL199" s="78"/>
      <c r="ADM199" s="78"/>
      <c r="ADN199" s="78"/>
      <c r="ADO199" s="78"/>
      <c r="ADP199" s="78"/>
      <c r="ADQ199" s="78"/>
      <c r="ADR199" s="78"/>
      <c r="ADS199" s="78"/>
      <c r="ADT199" s="78"/>
      <c r="ADU199" s="78"/>
      <c r="ADV199" s="78"/>
      <c r="ADW199" s="78"/>
      <c r="ADX199" s="78"/>
      <c r="ADY199" s="78"/>
      <c r="ADZ199" s="78"/>
      <c r="AEA199" s="78"/>
      <c r="AEB199" s="78"/>
      <c r="AEC199" s="78"/>
      <c r="AED199" s="78"/>
      <c r="AEE199" s="78"/>
      <c r="AEF199" s="78"/>
      <c r="AEG199" s="78"/>
      <c r="AEH199" s="78"/>
      <c r="AEI199" s="78"/>
      <c r="AEJ199" s="78"/>
      <c r="AEK199" s="78"/>
      <c r="AEL199" s="78"/>
      <c r="AEM199" s="78"/>
      <c r="AEN199" s="78"/>
      <c r="AEO199" s="78"/>
      <c r="AEP199" s="78"/>
      <c r="AEQ199" s="78"/>
      <c r="AER199" s="78"/>
      <c r="AES199" s="78"/>
      <c r="AET199" s="78"/>
      <c r="AEU199" s="78"/>
      <c r="AEV199" s="78"/>
      <c r="AEW199" s="78"/>
      <c r="AEX199" s="78"/>
      <c r="AEY199" s="78"/>
      <c r="AEZ199" s="78"/>
      <c r="AFA199" s="78"/>
      <c r="AFB199" s="78"/>
      <c r="AFC199" s="78"/>
      <c r="AFD199" s="78"/>
      <c r="AFE199" s="78"/>
      <c r="AFF199" s="78"/>
      <c r="AFG199" s="78"/>
      <c r="AFH199" s="78"/>
      <c r="AFI199" s="78"/>
      <c r="AFJ199" s="78"/>
      <c r="AFK199" s="78"/>
      <c r="AFL199" s="78"/>
      <c r="AFM199" s="78"/>
      <c r="AFN199" s="78"/>
      <c r="AFO199" s="78"/>
      <c r="AFP199" s="78"/>
      <c r="AFQ199" s="78"/>
      <c r="AFR199" s="78"/>
      <c r="AFS199" s="78"/>
      <c r="AFT199" s="78"/>
      <c r="AFU199" s="78"/>
      <c r="AFV199" s="78"/>
      <c r="AFW199" s="78"/>
      <c r="AFX199" s="78"/>
      <c r="AFY199" s="78"/>
      <c r="AFZ199" s="78"/>
      <c r="AGA199" s="78"/>
      <c r="AGB199" s="78"/>
      <c r="AGC199" s="78"/>
      <c r="AGD199" s="78"/>
      <c r="AGE199" s="78"/>
      <c r="AGF199" s="78"/>
      <c r="AGG199" s="78"/>
      <c r="AGH199" s="78"/>
      <c r="AGI199" s="78"/>
      <c r="AGJ199" s="78"/>
      <c r="AGK199" s="78"/>
      <c r="AGL199" s="78"/>
      <c r="AGM199" s="78"/>
      <c r="AGN199" s="78"/>
      <c r="AGO199" s="78"/>
      <c r="AGP199" s="78"/>
      <c r="AGQ199" s="78"/>
      <c r="AGR199" s="78"/>
      <c r="AGS199" s="78"/>
      <c r="AGT199" s="78"/>
      <c r="AGU199" s="78"/>
      <c r="AGV199" s="78"/>
      <c r="AGW199" s="78"/>
      <c r="AGX199" s="78"/>
      <c r="AGY199" s="78"/>
      <c r="AGZ199" s="78"/>
      <c r="AHA199" s="78"/>
      <c r="AHB199" s="78"/>
      <c r="AHC199" s="78"/>
      <c r="AHD199" s="78"/>
      <c r="AHE199" s="78"/>
      <c r="AHF199" s="78"/>
      <c r="AHG199" s="78"/>
      <c r="AHH199" s="78"/>
      <c r="AHI199" s="78"/>
      <c r="AHJ199" s="78"/>
      <c r="AHK199" s="78"/>
      <c r="AHL199" s="78"/>
      <c r="AHM199" s="78"/>
      <c r="AHN199" s="78"/>
      <c r="AHO199" s="78"/>
      <c r="AHP199" s="78"/>
      <c r="AHQ199" s="78"/>
      <c r="AHR199" s="78"/>
      <c r="AHS199" s="78"/>
      <c r="AHT199" s="78"/>
      <c r="AHU199" s="78"/>
      <c r="AHV199" s="78"/>
      <c r="AHW199" s="78"/>
      <c r="AHX199" s="78"/>
      <c r="AHY199" s="78"/>
      <c r="AHZ199" s="78"/>
      <c r="AIA199" s="78"/>
      <c r="AIB199" s="78"/>
      <c r="AIC199" s="78"/>
      <c r="AID199" s="78"/>
      <c r="AIE199" s="78"/>
      <c r="AIF199" s="78"/>
      <c r="AIG199" s="78"/>
      <c r="AIH199" s="78"/>
      <c r="AII199" s="78"/>
      <c r="AIJ199" s="78"/>
      <c r="AIK199" s="78"/>
      <c r="AIL199" s="78"/>
      <c r="AIM199" s="78"/>
      <c r="AIN199" s="78"/>
      <c r="AIO199" s="78"/>
      <c r="AIP199" s="78"/>
      <c r="AIQ199" s="78"/>
      <c r="AIR199" s="78"/>
      <c r="AIS199" s="78"/>
      <c r="AIT199" s="78"/>
      <c r="AIU199" s="78"/>
      <c r="AIV199" s="78"/>
      <c r="AIW199" s="78"/>
      <c r="AIX199" s="78"/>
      <c r="AIY199" s="78"/>
      <c r="AIZ199" s="78"/>
      <c r="AJA199" s="78"/>
      <c r="AJB199" s="78"/>
      <c r="AJC199" s="78"/>
      <c r="AJD199" s="78"/>
      <c r="AJE199" s="78"/>
      <c r="AJF199" s="78"/>
      <c r="AJG199" s="78"/>
      <c r="AJH199" s="78"/>
      <c r="AJI199" s="78"/>
      <c r="AJJ199" s="78"/>
      <c r="AJK199" s="78"/>
      <c r="AJL199" s="78"/>
      <c r="AJM199" s="78"/>
      <c r="AJN199" s="78"/>
      <c r="AJO199" s="78"/>
      <c r="AJP199" s="78"/>
      <c r="AJQ199" s="78"/>
      <c r="AJR199" s="78"/>
      <c r="AJS199" s="78"/>
      <c r="AJT199" s="78"/>
      <c r="AJU199" s="78"/>
      <c r="AJV199" s="78"/>
      <c r="AJW199" s="78"/>
      <c r="AJX199" s="78"/>
      <c r="AJY199" s="78"/>
      <c r="AJZ199" s="78"/>
      <c r="AKA199" s="78"/>
      <c r="AKB199" s="78"/>
      <c r="AKC199" s="78"/>
      <c r="AKD199" s="78"/>
      <c r="AKE199" s="78"/>
      <c r="AKF199" s="78"/>
      <c r="AKG199" s="78"/>
      <c r="AKH199" s="78"/>
      <c r="AKI199" s="78"/>
      <c r="AKJ199" s="78"/>
      <c r="AKK199" s="78"/>
      <c r="AKL199" s="78"/>
      <c r="AKM199" s="78"/>
      <c r="AKN199" s="78"/>
      <c r="AKO199" s="78"/>
      <c r="AKP199" s="78"/>
      <c r="AKQ199" s="78"/>
      <c r="AKR199" s="78"/>
      <c r="AKS199" s="78"/>
      <c r="AKT199" s="78"/>
      <c r="AKU199" s="78"/>
      <c r="AKV199" s="78"/>
      <c r="AKW199" s="78"/>
      <c r="AKX199" s="78"/>
      <c r="AKY199" s="78"/>
      <c r="AKZ199" s="78"/>
      <c r="ALA199" s="78"/>
      <c r="ALB199" s="78"/>
      <c r="ALC199" s="78"/>
      <c r="ALD199" s="78"/>
      <c r="ALE199" s="78"/>
      <c r="ALF199" s="78"/>
      <c r="ALG199" s="78"/>
      <c r="ALH199" s="78"/>
      <c r="ALI199" s="78"/>
      <c r="ALJ199" s="78"/>
      <c r="ALK199" s="78"/>
      <c r="ALL199" s="78"/>
      <c r="ALM199" s="78"/>
      <c r="ALN199" s="78"/>
      <c r="ALO199" s="78"/>
      <c r="ALP199" s="78"/>
      <c r="ALQ199" s="78"/>
      <c r="ALR199" s="78"/>
      <c r="ALS199" s="78"/>
      <c r="ALT199" s="78"/>
      <c r="ALU199" s="78"/>
      <c r="ALV199" s="78"/>
      <c r="ALW199" s="78"/>
      <c r="ALX199" s="78"/>
      <c r="ALY199" s="78"/>
      <c r="ALZ199" s="78"/>
      <c r="AMA199" s="78"/>
      <c r="AMB199" s="78"/>
      <c r="AMC199" s="78"/>
      <c r="AMD199" s="78"/>
      <c r="AME199" s="78"/>
      <c r="AMF199" s="78"/>
      <c r="AMG199" s="78"/>
      <c r="AMH199" s="78"/>
      <c r="AMI199" s="78"/>
      <c r="AMJ199" s="78"/>
      <c r="AMK199" s="78"/>
    </row>
    <row r="200" spans="1:1029" s="79" customFormat="1" ht="42.75" customHeight="1">
      <c r="A200" s="218">
        <v>167</v>
      </c>
      <c r="B200" s="218">
        <v>59</v>
      </c>
      <c r="C200" s="62" t="s">
        <v>133</v>
      </c>
      <c r="D200" s="66" t="s">
        <v>269</v>
      </c>
      <c r="E200" s="66" t="s">
        <v>130</v>
      </c>
      <c r="F200" s="66" t="s">
        <v>615</v>
      </c>
      <c r="G200" s="216" t="s">
        <v>615</v>
      </c>
      <c r="H200" s="216">
        <v>36</v>
      </c>
      <c r="I200" s="216">
        <v>24</v>
      </c>
      <c r="J200" s="62"/>
      <c r="K200" s="96"/>
      <c r="L200" s="132"/>
      <c r="M200" s="97"/>
      <c r="N200" s="1" t="s">
        <v>1011</v>
      </c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  <c r="DV200" s="78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/>
      <c r="ER200" s="78"/>
      <c r="ES200" s="78"/>
      <c r="ET200" s="78"/>
      <c r="EU200" s="78"/>
      <c r="EV200" s="78"/>
      <c r="EW200" s="78"/>
      <c r="EX200" s="78"/>
      <c r="EY200" s="78"/>
      <c r="EZ200" s="78"/>
      <c r="FA200" s="78"/>
      <c r="FB200" s="78"/>
      <c r="FC200" s="78"/>
      <c r="FD200" s="78"/>
      <c r="FE200" s="78"/>
      <c r="FF200" s="78"/>
      <c r="FG200" s="78"/>
      <c r="FH200" s="78"/>
      <c r="FI200" s="78"/>
      <c r="FJ200" s="78"/>
      <c r="FK200" s="78"/>
      <c r="FL200" s="78"/>
      <c r="FM200" s="78"/>
      <c r="FN200" s="78"/>
      <c r="FO200" s="78"/>
      <c r="FP200" s="78"/>
      <c r="FQ200" s="78"/>
      <c r="FR200" s="78"/>
      <c r="FS200" s="78"/>
      <c r="FT200" s="78"/>
      <c r="FU200" s="78"/>
      <c r="FV200" s="78"/>
      <c r="FW200" s="78"/>
      <c r="FX200" s="78"/>
      <c r="FY200" s="78"/>
      <c r="FZ200" s="78"/>
      <c r="GA200" s="78"/>
      <c r="GB200" s="78"/>
      <c r="GC200" s="78"/>
      <c r="GD200" s="78"/>
      <c r="GE200" s="78"/>
      <c r="GF200" s="78"/>
      <c r="GG200" s="78"/>
      <c r="GH200" s="78"/>
      <c r="GI200" s="78"/>
      <c r="GJ200" s="78"/>
      <c r="GK200" s="78"/>
      <c r="GL200" s="78"/>
      <c r="GM200" s="78"/>
      <c r="GN200" s="78"/>
      <c r="GO200" s="78"/>
      <c r="GP200" s="78"/>
      <c r="GQ200" s="78"/>
      <c r="GR200" s="78"/>
      <c r="GS200" s="78"/>
      <c r="GT200" s="78"/>
      <c r="GU200" s="78"/>
      <c r="GV200" s="78"/>
      <c r="GW200" s="78"/>
      <c r="GX200" s="78"/>
      <c r="GY200" s="78"/>
      <c r="GZ200" s="78"/>
      <c r="HA200" s="78"/>
      <c r="HB200" s="78"/>
      <c r="HC200" s="78"/>
      <c r="HD200" s="78"/>
      <c r="HE200" s="78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78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78"/>
      <c r="IK200" s="78"/>
      <c r="IL200" s="78"/>
      <c r="IM200" s="78"/>
      <c r="IN200" s="78"/>
      <c r="IO200" s="78"/>
      <c r="IP200" s="78"/>
      <c r="IQ200" s="78"/>
      <c r="IR200" s="78"/>
      <c r="IS200" s="78"/>
      <c r="IT200" s="78"/>
      <c r="IU200" s="78"/>
      <c r="IV200" s="78"/>
      <c r="IW200" s="78"/>
      <c r="IX200" s="78"/>
      <c r="IY200" s="78"/>
      <c r="IZ200" s="78"/>
      <c r="JA200" s="78"/>
      <c r="JB200" s="78"/>
      <c r="JC200" s="78"/>
      <c r="JD200" s="78"/>
      <c r="JE200" s="78"/>
      <c r="JF200" s="78"/>
      <c r="JG200" s="78"/>
      <c r="JH200" s="78"/>
      <c r="JI200" s="78"/>
      <c r="JJ200" s="78"/>
      <c r="JK200" s="78"/>
      <c r="JL200" s="78"/>
      <c r="JM200" s="78"/>
      <c r="JN200" s="78"/>
      <c r="JO200" s="78"/>
      <c r="JP200" s="78"/>
      <c r="JQ200" s="78"/>
      <c r="JR200" s="78"/>
      <c r="JS200" s="78"/>
      <c r="JT200" s="78"/>
      <c r="JU200" s="78"/>
      <c r="JV200" s="78"/>
      <c r="JW200" s="78"/>
      <c r="JX200" s="78"/>
      <c r="JY200" s="78"/>
      <c r="JZ200" s="78"/>
      <c r="KA200" s="78"/>
      <c r="KB200" s="78"/>
      <c r="KC200" s="78"/>
      <c r="KD200" s="78"/>
      <c r="KE200" s="78"/>
      <c r="KF200" s="78"/>
      <c r="KG200" s="78"/>
      <c r="KH200" s="78"/>
      <c r="KI200" s="78"/>
      <c r="KJ200" s="78"/>
      <c r="KK200" s="78"/>
      <c r="KL200" s="78"/>
      <c r="KM200" s="78"/>
      <c r="KN200" s="78"/>
      <c r="KO200" s="78"/>
      <c r="KP200" s="78"/>
      <c r="KQ200" s="78"/>
      <c r="KR200" s="78"/>
      <c r="KS200" s="78"/>
      <c r="KT200" s="78"/>
      <c r="KU200" s="78"/>
      <c r="KV200" s="78"/>
      <c r="KW200" s="78"/>
      <c r="KX200" s="78"/>
      <c r="KY200" s="78"/>
      <c r="KZ200" s="78"/>
      <c r="LA200" s="78"/>
      <c r="LB200" s="78"/>
      <c r="LC200" s="78"/>
      <c r="LD200" s="78"/>
      <c r="LE200" s="78"/>
      <c r="LF200" s="78"/>
      <c r="LG200" s="78"/>
      <c r="LH200" s="78"/>
      <c r="LI200" s="78"/>
      <c r="LJ200" s="78"/>
      <c r="LK200" s="78"/>
      <c r="LL200" s="78"/>
      <c r="LM200" s="78"/>
      <c r="LN200" s="78"/>
      <c r="LO200" s="78"/>
      <c r="LP200" s="78"/>
      <c r="LQ200" s="78"/>
      <c r="LR200" s="78"/>
      <c r="LS200" s="78"/>
      <c r="LT200" s="78"/>
      <c r="LU200" s="78"/>
      <c r="LV200" s="78"/>
      <c r="LW200" s="78"/>
      <c r="LX200" s="78"/>
      <c r="LY200" s="78"/>
      <c r="LZ200" s="78"/>
      <c r="MA200" s="78"/>
      <c r="MB200" s="78"/>
      <c r="MC200" s="78"/>
      <c r="MD200" s="78"/>
      <c r="ME200" s="78"/>
      <c r="MF200" s="78"/>
      <c r="MG200" s="78"/>
      <c r="MH200" s="78"/>
      <c r="MI200" s="78"/>
      <c r="MJ200" s="78"/>
      <c r="MK200" s="78"/>
      <c r="ML200" s="78"/>
      <c r="MM200" s="78"/>
      <c r="MN200" s="78"/>
      <c r="MO200" s="78"/>
      <c r="MP200" s="78"/>
      <c r="MQ200" s="78"/>
      <c r="MR200" s="78"/>
      <c r="MS200" s="78"/>
      <c r="MT200" s="78"/>
      <c r="MU200" s="78"/>
      <c r="MV200" s="78"/>
      <c r="MW200" s="78"/>
      <c r="MX200" s="78"/>
      <c r="MY200" s="78"/>
      <c r="MZ200" s="78"/>
      <c r="NA200" s="78"/>
      <c r="NB200" s="78"/>
      <c r="NC200" s="78"/>
      <c r="ND200" s="78"/>
      <c r="NE200" s="78"/>
      <c r="NF200" s="78"/>
      <c r="NG200" s="78"/>
      <c r="NH200" s="78"/>
      <c r="NI200" s="78"/>
      <c r="NJ200" s="78"/>
      <c r="NK200" s="78"/>
      <c r="NL200" s="78"/>
      <c r="NM200" s="78"/>
      <c r="NN200" s="78"/>
      <c r="NO200" s="78"/>
      <c r="NP200" s="78"/>
      <c r="NQ200" s="78"/>
      <c r="NR200" s="78"/>
      <c r="NS200" s="78"/>
      <c r="NT200" s="78"/>
      <c r="NU200" s="78"/>
      <c r="NV200" s="78"/>
      <c r="NW200" s="78"/>
      <c r="NX200" s="78"/>
      <c r="NY200" s="78"/>
      <c r="NZ200" s="78"/>
      <c r="OA200" s="78"/>
      <c r="OB200" s="78"/>
      <c r="OC200" s="78"/>
      <c r="OD200" s="78"/>
      <c r="OE200" s="78"/>
      <c r="OF200" s="78"/>
      <c r="OG200" s="78"/>
      <c r="OH200" s="78"/>
      <c r="OI200" s="78"/>
      <c r="OJ200" s="78"/>
      <c r="OK200" s="78"/>
      <c r="OL200" s="78"/>
      <c r="OM200" s="78"/>
      <c r="ON200" s="78"/>
      <c r="OO200" s="78"/>
      <c r="OP200" s="78"/>
      <c r="OQ200" s="78"/>
      <c r="OR200" s="78"/>
      <c r="OS200" s="78"/>
      <c r="OT200" s="78"/>
      <c r="OU200" s="78"/>
      <c r="OV200" s="78"/>
      <c r="OW200" s="78"/>
      <c r="OX200" s="78"/>
      <c r="OY200" s="78"/>
      <c r="OZ200" s="78"/>
      <c r="PA200" s="78"/>
      <c r="PB200" s="78"/>
      <c r="PC200" s="78"/>
      <c r="PD200" s="78"/>
      <c r="PE200" s="78"/>
      <c r="PF200" s="78"/>
      <c r="PG200" s="78"/>
      <c r="PH200" s="78"/>
      <c r="PI200" s="78"/>
      <c r="PJ200" s="78"/>
      <c r="PK200" s="78"/>
      <c r="PL200" s="78"/>
      <c r="PM200" s="78"/>
      <c r="PN200" s="78"/>
      <c r="PO200" s="78"/>
      <c r="PP200" s="78"/>
      <c r="PQ200" s="78"/>
      <c r="PR200" s="78"/>
      <c r="PS200" s="78"/>
      <c r="PT200" s="78"/>
      <c r="PU200" s="78"/>
      <c r="PV200" s="78"/>
      <c r="PW200" s="78"/>
      <c r="PX200" s="78"/>
      <c r="PY200" s="78"/>
      <c r="PZ200" s="78"/>
      <c r="QA200" s="78"/>
      <c r="QB200" s="78"/>
      <c r="QC200" s="78"/>
      <c r="QD200" s="78"/>
      <c r="QE200" s="78"/>
      <c r="QF200" s="78"/>
      <c r="QG200" s="78"/>
      <c r="QH200" s="78"/>
      <c r="QI200" s="78"/>
      <c r="QJ200" s="78"/>
      <c r="QK200" s="78"/>
      <c r="QL200" s="78"/>
      <c r="QM200" s="78"/>
      <c r="QN200" s="78"/>
      <c r="QO200" s="78"/>
      <c r="QP200" s="78"/>
      <c r="QQ200" s="78"/>
      <c r="QR200" s="78"/>
      <c r="QS200" s="78"/>
      <c r="QT200" s="78"/>
      <c r="QU200" s="78"/>
      <c r="QV200" s="78"/>
      <c r="QW200" s="78"/>
      <c r="QX200" s="78"/>
      <c r="QY200" s="78"/>
      <c r="QZ200" s="78"/>
      <c r="RA200" s="78"/>
      <c r="RB200" s="78"/>
      <c r="RC200" s="78"/>
      <c r="RD200" s="78"/>
      <c r="RE200" s="78"/>
      <c r="RF200" s="78"/>
      <c r="RG200" s="78"/>
      <c r="RH200" s="78"/>
      <c r="RI200" s="78"/>
      <c r="RJ200" s="78"/>
      <c r="RK200" s="78"/>
      <c r="RL200" s="78"/>
      <c r="RM200" s="78"/>
      <c r="RN200" s="78"/>
      <c r="RO200" s="78"/>
      <c r="RP200" s="78"/>
      <c r="RQ200" s="78"/>
      <c r="RR200" s="78"/>
      <c r="RS200" s="78"/>
      <c r="RT200" s="78"/>
      <c r="RU200" s="78"/>
      <c r="RV200" s="78"/>
      <c r="RW200" s="78"/>
      <c r="RX200" s="78"/>
      <c r="RY200" s="78"/>
      <c r="RZ200" s="78"/>
      <c r="SA200" s="78"/>
      <c r="SB200" s="78"/>
      <c r="SC200" s="78"/>
      <c r="SD200" s="78"/>
      <c r="SE200" s="78"/>
      <c r="SF200" s="78"/>
      <c r="SG200" s="78"/>
      <c r="SH200" s="78"/>
      <c r="SI200" s="78"/>
      <c r="SJ200" s="78"/>
      <c r="SK200" s="78"/>
      <c r="SL200" s="78"/>
      <c r="SM200" s="78"/>
      <c r="SN200" s="78"/>
      <c r="SO200" s="78"/>
      <c r="SP200" s="78"/>
      <c r="SQ200" s="78"/>
      <c r="SR200" s="78"/>
      <c r="SS200" s="78"/>
      <c r="ST200" s="78"/>
      <c r="SU200" s="78"/>
      <c r="SV200" s="78"/>
      <c r="SW200" s="78"/>
      <c r="SX200" s="78"/>
      <c r="SY200" s="78"/>
      <c r="SZ200" s="78"/>
      <c r="TA200" s="78"/>
      <c r="TB200" s="78"/>
      <c r="TC200" s="78"/>
      <c r="TD200" s="78"/>
      <c r="TE200" s="78"/>
      <c r="TF200" s="78"/>
      <c r="TG200" s="78"/>
      <c r="TH200" s="78"/>
      <c r="TI200" s="78"/>
      <c r="TJ200" s="78"/>
      <c r="TK200" s="78"/>
      <c r="TL200" s="78"/>
      <c r="TM200" s="78"/>
      <c r="TN200" s="78"/>
      <c r="TO200" s="78"/>
      <c r="TP200" s="78"/>
      <c r="TQ200" s="78"/>
      <c r="TR200" s="78"/>
      <c r="TS200" s="78"/>
      <c r="TT200" s="78"/>
      <c r="TU200" s="78"/>
      <c r="TV200" s="78"/>
      <c r="TW200" s="78"/>
      <c r="TX200" s="78"/>
      <c r="TY200" s="78"/>
      <c r="TZ200" s="78"/>
      <c r="UA200" s="78"/>
      <c r="UB200" s="78"/>
      <c r="UC200" s="78"/>
      <c r="UD200" s="78"/>
      <c r="UE200" s="78"/>
      <c r="UF200" s="78"/>
      <c r="UG200" s="78"/>
      <c r="UH200" s="78"/>
      <c r="UI200" s="78"/>
      <c r="UJ200" s="78"/>
      <c r="UK200" s="78"/>
      <c r="UL200" s="78"/>
      <c r="UM200" s="78"/>
      <c r="UN200" s="78"/>
      <c r="UO200" s="78"/>
      <c r="UP200" s="78"/>
      <c r="UQ200" s="78"/>
      <c r="UR200" s="78"/>
      <c r="US200" s="78"/>
      <c r="UT200" s="78"/>
      <c r="UU200" s="78"/>
      <c r="UV200" s="78"/>
      <c r="UW200" s="78"/>
      <c r="UX200" s="78"/>
      <c r="UY200" s="78"/>
      <c r="UZ200" s="78"/>
      <c r="VA200" s="78"/>
      <c r="VB200" s="78"/>
      <c r="VC200" s="78"/>
      <c r="VD200" s="78"/>
      <c r="VE200" s="78"/>
      <c r="VF200" s="78"/>
      <c r="VG200" s="78"/>
      <c r="VH200" s="78"/>
      <c r="VI200" s="78"/>
      <c r="VJ200" s="78"/>
      <c r="VK200" s="78"/>
      <c r="VL200" s="78"/>
      <c r="VM200" s="78"/>
      <c r="VN200" s="78"/>
      <c r="VO200" s="78"/>
      <c r="VP200" s="78"/>
      <c r="VQ200" s="78"/>
      <c r="VR200" s="78"/>
      <c r="VS200" s="78"/>
      <c r="VT200" s="78"/>
      <c r="VU200" s="78"/>
      <c r="VV200" s="78"/>
      <c r="VW200" s="78"/>
      <c r="VX200" s="78"/>
      <c r="VY200" s="78"/>
      <c r="VZ200" s="78"/>
      <c r="WA200" s="78"/>
      <c r="WB200" s="78"/>
      <c r="WC200" s="78"/>
      <c r="WD200" s="78"/>
      <c r="WE200" s="78"/>
      <c r="WF200" s="78"/>
      <c r="WG200" s="78"/>
      <c r="WH200" s="78"/>
      <c r="WI200" s="78"/>
      <c r="WJ200" s="78"/>
      <c r="WK200" s="78"/>
      <c r="WL200" s="78"/>
      <c r="WM200" s="78"/>
      <c r="WN200" s="78"/>
      <c r="WO200" s="78"/>
      <c r="WP200" s="78"/>
      <c r="WQ200" s="78"/>
      <c r="WR200" s="78"/>
      <c r="WS200" s="78"/>
      <c r="WT200" s="78"/>
      <c r="WU200" s="78"/>
      <c r="WV200" s="78"/>
      <c r="WW200" s="78"/>
      <c r="WX200" s="78"/>
      <c r="WY200" s="78"/>
      <c r="WZ200" s="78"/>
      <c r="XA200" s="78"/>
      <c r="XB200" s="78"/>
      <c r="XC200" s="78"/>
      <c r="XD200" s="78"/>
      <c r="XE200" s="78"/>
      <c r="XF200" s="78"/>
      <c r="XG200" s="78"/>
      <c r="XH200" s="78"/>
      <c r="XI200" s="78"/>
      <c r="XJ200" s="78"/>
      <c r="XK200" s="78"/>
      <c r="XL200" s="78"/>
      <c r="XM200" s="78"/>
      <c r="XN200" s="78"/>
      <c r="XO200" s="78"/>
      <c r="XP200" s="78"/>
      <c r="XQ200" s="78"/>
      <c r="XR200" s="78"/>
      <c r="XS200" s="78"/>
      <c r="XT200" s="78"/>
      <c r="XU200" s="78"/>
      <c r="XV200" s="78"/>
      <c r="XW200" s="78"/>
      <c r="XX200" s="78"/>
      <c r="XY200" s="78"/>
      <c r="XZ200" s="78"/>
      <c r="YA200" s="78"/>
      <c r="YB200" s="78"/>
      <c r="YC200" s="78"/>
      <c r="YD200" s="78"/>
      <c r="YE200" s="78"/>
      <c r="YF200" s="78"/>
      <c r="YG200" s="78"/>
      <c r="YH200" s="78"/>
      <c r="YI200" s="78"/>
      <c r="YJ200" s="78"/>
      <c r="YK200" s="78"/>
      <c r="YL200" s="78"/>
      <c r="YM200" s="78"/>
      <c r="YN200" s="78"/>
      <c r="YO200" s="78"/>
      <c r="YP200" s="78"/>
      <c r="YQ200" s="78"/>
      <c r="YR200" s="78"/>
      <c r="YS200" s="78"/>
      <c r="YT200" s="78"/>
      <c r="YU200" s="78"/>
      <c r="YV200" s="78"/>
      <c r="YW200" s="78"/>
      <c r="YX200" s="78"/>
      <c r="YY200" s="78"/>
      <c r="YZ200" s="78"/>
      <c r="ZA200" s="78"/>
      <c r="ZB200" s="78"/>
      <c r="ZC200" s="78"/>
      <c r="ZD200" s="78"/>
      <c r="ZE200" s="78"/>
      <c r="ZF200" s="78"/>
      <c r="ZG200" s="78"/>
      <c r="ZH200" s="78"/>
      <c r="ZI200" s="78"/>
      <c r="ZJ200" s="78"/>
      <c r="ZK200" s="78"/>
      <c r="ZL200" s="78"/>
      <c r="ZM200" s="78"/>
      <c r="ZN200" s="78"/>
      <c r="ZO200" s="78"/>
      <c r="ZP200" s="78"/>
      <c r="ZQ200" s="78"/>
      <c r="ZR200" s="78"/>
      <c r="ZS200" s="78"/>
      <c r="ZT200" s="78"/>
      <c r="ZU200" s="78"/>
      <c r="ZV200" s="78"/>
      <c r="ZW200" s="78"/>
      <c r="ZX200" s="78"/>
      <c r="ZY200" s="78"/>
      <c r="ZZ200" s="78"/>
      <c r="AAA200" s="78"/>
      <c r="AAB200" s="78"/>
      <c r="AAC200" s="78"/>
      <c r="AAD200" s="78"/>
      <c r="AAE200" s="78"/>
      <c r="AAF200" s="78"/>
      <c r="AAG200" s="78"/>
      <c r="AAH200" s="78"/>
      <c r="AAI200" s="78"/>
      <c r="AAJ200" s="78"/>
      <c r="AAK200" s="78"/>
      <c r="AAL200" s="78"/>
      <c r="AAM200" s="78"/>
      <c r="AAN200" s="78"/>
      <c r="AAO200" s="78"/>
      <c r="AAP200" s="78"/>
      <c r="AAQ200" s="78"/>
      <c r="AAR200" s="78"/>
      <c r="AAS200" s="78"/>
      <c r="AAT200" s="78"/>
      <c r="AAU200" s="78"/>
      <c r="AAV200" s="78"/>
      <c r="AAW200" s="78"/>
      <c r="AAX200" s="78"/>
      <c r="AAY200" s="78"/>
      <c r="AAZ200" s="78"/>
      <c r="ABA200" s="78"/>
      <c r="ABB200" s="78"/>
      <c r="ABC200" s="78"/>
      <c r="ABD200" s="78"/>
      <c r="ABE200" s="78"/>
      <c r="ABF200" s="78"/>
      <c r="ABG200" s="78"/>
      <c r="ABH200" s="78"/>
      <c r="ABI200" s="78"/>
      <c r="ABJ200" s="78"/>
      <c r="ABK200" s="78"/>
      <c r="ABL200" s="78"/>
      <c r="ABM200" s="78"/>
      <c r="ABN200" s="78"/>
      <c r="ABO200" s="78"/>
      <c r="ABP200" s="78"/>
      <c r="ABQ200" s="78"/>
      <c r="ABR200" s="78"/>
      <c r="ABS200" s="78"/>
      <c r="ABT200" s="78"/>
      <c r="ABU200" s="78"/>
      <c r="ABV200" s="78"/>
      <c r="ABW200" s="78"/>
      <c r="ABX200" s="78"/>
      <c r="ABY200" s="78"/>
      <c r="ABZ200" s="78"/>
      <c r="ACA200" s="78"/>
      <c r="ACB200" s="78"/>
      <c r="ACC200" s="78"/>
      <c r="ACD200" s="78"/>
      <c r="ACE200" s="78"/>
      <c r="ACF200" s="78"/>
      <c r="ACG200" s="78"/>
      <c r="ACH200" s="78"/>
      <c r="ACI200" s="78"/>
      <c r="ACJ200" s="78"/>
      <c r="ACK200" s="78"/>
      <c r="ACL200" s="78"/>
      <c r="ACM200" s="78"/>
      <c r="ACN200" s="78"/>
      <c r="ACO200" s="78"/>
      <c r="ACP200" s="78"/>
      <c r="ACQ200" s="78"/>
      <c r="ACR200" s="78"/>
      <c r="ACS200" s="78"/>
      <c r="ACT200" s="78"/>
      <c r="ACU200" s="78"/>
      <c r="ACV200" s="78"/>
      <c r="ACW200" s="78"/>
      <c r="ACX200" s="78"/>
      <c r="ACY200" s="78"/>
      <c r="ACZ200" s="78"/>
      <c r="ADA200" s="78"/>
      <c r="ADB200" s="78"/>
      <c r="ADC200" s="78"/>
      <c r="ADD200" s="78"/>
      <c r="ADE200" s="78"/>
      <c r="ADF200" s="78"/>
      <c r="ADG200" s="78"/>
      <c r="ADH200" s="78"/>
      <c r="ADI200" s="78"/>
      <c r="ADJ200" s="78"/>
      <c r="ADK200" s="78"/>
      <c r="ADL200" s="78"/>
      <c r="ADM200" s="78"/>
      <c r="ADN200" s="78"/>
      <c r="ADO200" s="78"/>
      <c r="ADP200" s="78"/>
      <c r="ADQ200" s="78"/>
      <c r="ADR200" s="78"/>
      <c r="ADS200" s="78"/>
      <c r="ADT200" s="78"/>
      <c r="ADU200" s="78"/>
      <c r="ADV200" s="78"/>
      <c r="ADW200" s="78"/>
      <c r="ADX200" s="78"/>
      <c r="ADY200" s="78"/>
      <c r="ADZ200" s="78"/>
      <c r="AEA200" s="78"/>
      <c r="AEB200" s="78"/>
      <c r="AEC200" s="78"/>
      <c r="AED200" s="78"/>
      <c r="AEE200" s="78"/>
      <c r="AEF200" s="78"/>
      <c r="AEG200" s="78"/>
      <c r="AEH200" s="78"/>
      <c r="AEI200" s="78"/>
      <c r="AEJ200" s="78"/>
      <c r="AEK200" s="78"/>
      <c r="AEL200" s="78"/>
      <c r="AEM200" s="78"/>
      <c r="AEN200" s="78"/>
      <c r="AEO200" s="78"/>
      <c r="AEP200" s="78"/>
      <c r="AEQ200" s="78"/>
      <c r="AER200" s="78"/>
      <c r="AES200" s="78"/>
      <c r="AET200" s="78"/>
      <c r="AEU200" s="78"/>
      <c r="AEV200" s="78"/>
      <c r="AEW200" s="78"/>
      <c r="AEX200" s="78"/>
      <c r="AEY200" s="78"/>
      <c r="AEZ200" s="78"/>
      <c r="AFA200" s="78"/>
      <c r="AFB200" s="78"/>
      <c r="AFC200" s="78"/>
      <c r="AFD200" s="78"/>
      <c r="AFE200" s="78"/>
      <c r="AFF200" s="78"/>
      <c r="AFG200" s="78"/>
      <c r="AFH200" s="78"/>
      <c r="AFI200" s="78"/>
      <c r="AFJ200" s="78"/>
      <c r="AFK200" s="78"/>
      <c r="AFL200" s="78"/>
      <c r="AFM200" s="78"/>
      <c r="AFN200" s="78"/>
      <c r="AFO200" s="78"/>
      <c r="AFP200" s="78"/>
      <c r="AFQ200" s="78"/>
      <c r="AFR200" s="78"/>
      <c r="AFS200" s="78"/>
      <c r="AFT200" s="78"/>
      <c r="AFU200" s="78"/>
      <c r="AFV200" s="78"/>
      <c r="AFW200" s="78"/>
      <c r="AFX200" s="78"/>
      <c r="AFY200" s="78"/>
      <c r="AFZ200" s="78"/>
      <c r="AGA200" s="78"/>
      <c r="AGB200" s="78"/>
      <c r="AGC200" s="78"/>
      <c r="AGD200" s="78"/>
      <c r="AGE200" s="78"/>
      <c r="AGF200" s="78"/>
      <c r="AGG200" s="78"/>
      <c r="AGH200" s="78"/>
      <c r="AGI200" s="78"/>
      <c r="AGJ200" s="78"/>
      <c r="AGK200" s="78"/>
      <c r="AGL200" s="78"/>
      <c r="AGM200" s="78"/>
      <c r="AGN200" s="78"/>
      <c r="AGO200" s="78"/>
      <c r="AGP200" s="78"/>
      <c r="AGQ200" s="78"/>
      <c r="AGR200" s="78"/>
      <c r="AGS200" s="78"/>
      <c r="AGT200" s="78"/>
      <c r="AGU200" s="78"/>
      <c r="AGV200" s="78"/>
      <c r="AGW200" s="78"/>
      <c r="AGX200" s="78"/>
      <c r="AGY200" s="78"/>
      <c r="AGZ200" s="78"/>
      <c r="AHA200" s="78"/>
      <c r="AHB200" s="78"/>
      <c r="AHC200" s="78"/>
      <c r="AHD200" s="78"/>
      <c r="AHE200" s="78"/>
      <c r="AHF200" s="78"/>
      <c r="AHG200" s="78"/>
      <c r="AHH200" s="78"/>
      <c r="AHI200" s="78"/>
      <c r="AHJ200" s="78"/>
      <c r="AHK200" s="78"/>
      <c r="AHL200" s="78"/>
      <c r="AHM200" s="78"/>
      <c r="AHN200" s="78"/>
      <c r="AHO200" s="78"/>
      <c r="AHP200" s="78"/>
      <c r="AHQ200" s="78"/>
      <c r="AHR200" s="78"/>
      <c r="AHS200" s="78"/>
      <c r="AHT200" s="78"/>
      <c r="AHU200" s="78"/>
      <c r="AHV200" s="78"/>
      <c r="AHW200" s="78"/>
      <c r="AHX200" s="78"/>
      <c r="AHY200" s="78"/>
      <c r="AHZ200" s="78"/>
      <c r="AIA200" s="78"/>
      <c r="AIB200" s="78"/>
      <c r="AIC200" s="78"/>
      <c r="AID200" s="78"/>
      <c r="AIE200" s="78"/>
      <c r="AIF200" s="78"/>
      <c r="AIG200" s="78"/>
      <c r="AIH200" s="78"/>
      <c r="AII200" s="78"/>
      <c r="AIJ200" s="78"/>
      <c r="AIK200" s="78"/>
      <c r="AIL200" s="78"/>
      <c r="AIM200" s="78"/>
      <c r="AIN200" s="78"/>
      <c r="AIO200" s="78"/>
      <c r="AIP200" s="78"/>
      <c r="AIQ200" s="78"/>
      <c r="AIR200" s="78"/>
      <c r="AIS200" s="78"/>
      <c r="AIT200" s="78"/>
      <c r="AIU200" s="78"/>
      <c r="AIV200" s="78"/>
      <c r="AIW200" s="78"/>
      <c r="AIX200" s="78"/>
      <c r="AIY200" s="78"/>
      <c r="AIZ200" s="78"/>
      <c r="AJA200" s="78"/>
      <c r="AJB200" s="78"/>
      <c r="AJC200" s="78"/>
      <c r="AJD200" s="78"/>
      <c r="AJE200" s="78"/>
      <c r="AJF200" s="78"/>
      <c r="AJG200" s="78"/>
      <c r="AJH200" s="78"/>
      <c r="AJI200" s="78"/>
      <c r="AJJ200" s="78"/>
      <c r="AJK200" s="78"/>
      <c r="AJL200" s="78"/>
      <c r="AJM200" s="78"/>
      <c r="AJN200" s="78"/>
      <c r="AJO200" s="78"/>
      <c r="AJP200" s="78"/>
      <c r="AJQ200" s="78"/>
      <c r="AJR200" s="78"/>
      <c r="AJS200" s="78"/>
      <c r="AJT200" s="78"/>
      <c r="AJU200" s="78"/>
      <c r="AJV200" s="78"/>
      <c r="AJW200" s="78"/>
      <c r="AJX200" s="78"/>
      <c r="AJY200" s="78"/>
      <c r="AJZ200" s="78"/>
      <c r="AKA200" s="78"/>
      <c r="AKB200" s="78"/>
      <c r="AKC200" s="78"/>
      <c r="AKD200" s="78"/>
      <c r="AKE200" s="78"/>
      <c r="AKF200" s="78"/>
      <c r="AKG200" s="78"/>
      <c r="AKH200" s="78"/>
      <c r="AKI200" s="78"/>
      <c r="AKJ200" s="78"/>
      <c r="AKK200" s="78"/>
      <c r="AKL200" s="78"/>
      <c r="AKM200" s="78"/>
      <c r="AKN200" s="78"/>
      <c r="AKO200" s="78"/>
      <c r="AKP200" s="78"/>
      <c r="AKQ200" s="78"/>
      <c r="AKR200" s="78"/>
      <c r="AKS200" s="78"/>
      <c r="AKT200" s="78"/>
      <c r="AKU200" s="78"/>
      <c r="AKV200" s="78"/>
      <c r="AKW200" s="78"/>
      <c r="AKX200" s="78"/>
      <c r="AKY200" s="78"/>
      <c r="AKZ200" s="78"/>
      <c r="ALA200" s="78"/>
      <c r="ALB200" s="78"/>
      <c r="ALC200" s="78"/>
      <c r="ALD200" s="78"/>
      <c r="ALE200" s="78"/>
      <c r="ALF200" s="78"/>
      <c r="ALG200" s="78"/>
      <c r="ALH200" s="78"/>
      <c r="ALI200" s="78"/>
      <c r="ALJ200" s="78"/>
      <c r="ALK200" s="78"/>
      <c r="ALL200" s="78"/>
      <c r="ALM200" s="78"/>
      <c r="ALN200" s="78"/>
      <c r="ALO200" s="78"/>
      <c r="ALP200" s="78"/>
      <c r="ALQ200" s="78"/>
      <c r="ALR200" s="78"/>
      <c r="ALS200" s="78"/>
      <c r="ALT200" s="78"/>
      <c r="ALU200" s="78"/>
      <c r="ALV200" s="78"/>
      <c r="ALW200" s="78"/>
      <c r="ALX200" s="78"/>
      <c r="ALY200" s="78"/>
      <c r="ALZ200" s="78"/>
      <c r="AMA200" s="78"/>
      <c r="AMB200" s="78"/>
      <c r="AMC200" s="78"/>
      <c r="AMD200" s="78"/>
      <c r="AME200" s="78"/>
      <c r="AMF200" s="78"/>
      <c r="AMG200" s="78"/>
      <c r="AMH200" s="78"/>
      <c r="AMI200" s="78"/>
      <c r="AMJ200" s="78"/>
      <c r="AMK200" s="78"/>
    </row>
    <row r="201" spans="1:1029" s="79" customFormat="1" ht="42.75" customHeight="1">
      <c r="A201" s="72">
        <v>168</v>
      </c>
      <c r="B201" s="72">
        <v>60</v>
      </c>
      <c r="C201" s="66" t="s">
        <v>997</v>
      </c>
      <c r="D201" s="66" t="s">
        <v>998</v>
      </c>
      <c r="E201" s="66" t="s">
        <v>999</v>
      </c>
      <c r="F201" s="197"/>
      <c r="G201" s="66" t="s">
        <v>1000</v>
      </c>
      <c r="H201" s="197">
        <v>60</v>
      </c>
      <c r="I201" s="197">
        <v>40</v>
      </c>
      <c r="J201" s="62"/>
      <c r="K201" s="96"/>
      <c r="L201" s="132"/>
      <c r="M201" s="97"/>
      <c r="N201" s="66" t="s">
        <v>1004</v>
      </c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  <c r="DV201" s="78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78"/>
      <c r="EW201" s="78"/>
      <c r="EX201" s="78"/>
      <c r="EY201" s="78"/>
      <c r="EZ201" s="78"/>
      <c r="FA201" s="78"/>
      <c r="FB201" s="78"/>
      <c r="FC201" s="78"/>
      <c r="FD201" s="78"/>
      <c r="FE201" s="78"/>
      <c r="FF201" s="78"/>
      <c r="FG201" s="78"/>
      <c r="FH201" s="78"/>
      <c r="FI201" s="78"/>
      <c r="FJ201" s="78"/>
      <c r="FK201" s="78"/>
      <c r="FL201" s="78"/>
      <c r="FM201" s="78"/>
      <c r="FN201" s="78"/>
      <c r="FO201" s="78"/>
      <c r="FP201" s="78"/>
      <c r="FQ201" s="78"/>
      <c r="FR201" s="78"/>
      <c r="FS201" s="78"/>
      <c r="FT201" s="78"/>
      <c r="FU201" s="78"/>
      <c r="FV201" s="78"/>
      <c r="FW201" s="78"/>
      <c r="FX201" s="78"/>
      <c r="FY201" s="78"/>
      <c r="FZ201" s="78"/>
      <c r="GA201" s="78"/>
      <c r="GB201" s="78"/>
      <c r="GC201" s="78"/>
      <c r="GD201" s="78"/>
      <c r="GE201" s="78"/>
      <c r="GF201" s="78"/>
      <c r="GG201" s="78"/>
      <c r="GH201" s="78"/>
      <c r="GI201" s="78"/>
      <c r="GJ201" s="78"/>
      <c r="GK201" s="78"/>
      <c r="GL201" s="78"/>
      <c r="GM201" s="78"/>
      <c r="GN201" s="78"/>
      <c r="GO201" s="78"/>
      <c r="GP201" s="78"/>
      <c r="GQ201" s="78"/>
      <c r="GR201" s="78"/>
      <c r="GS201" s="78"/>
      <c r="GT201" s="78"/>
      <c r="GU201" s="78"/>
      <c r="GV201" s="78"/>
      <c r="GW201" s="78"/>
      <c r="GX201" s="78"/>
      <c r="GY201" s="78"/>
      <c r="GZ201" s="78"/>
      <c r="HA201" s="78"/>
      <c r="HB201" s="78"/>
      <c r="HC201" s="78"/>
      <c r="HD201" s="78"/>
      <c r="HE201" s="78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78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78"/>
      <c r="IK201" s="78"/>
      <c r="IL201" s="78"/>
      <c r="IM201" s="78"/>
      <c r="IN201" s="78"/>
      <c r="IO201" s="78"/>
      <c r="IP201" s="78"/>
      <c r="IQ201" s="78"/>
      <c r="IR201" s="78"/>
      <c r="IS201" s="78"/>
      <c r="IT201" s="78"/>
      <c r="IU201" s="78"/>
      <c r="IV201" s="78"/>
      <c r="IW201" s="78"/>
      <c r="IX201" s="78"/>
      <c r="IY201" s="78"/>
      <c r="IZ201" s="78"/>
      <c r="JA201" s="78"/>
      <c r="JB201" s="78"/>
      <c r="JC201" s="78"/>
      <c r="JD201" s="78"/>
      <c r="JE201" s="78"/>
      <c r="JF201" s="78"/>
      <c r="JG201" s="78"/>
      <c r="JH201" s="78"/>
      <c r="JI201" s="78"/>
      <c r="JJ201" s="78"/>
      <c r="JK201" s="78"/>
      <c r="JL201" s="78"/>
      <c r="JM201" s="78"/>
      <c r="JN201" s="78"/>
      <c r="JO201" s="78"/>
      <c r="JP201" s="78"/>
      <c r="JQ201" s="78"/>
      <c r="JR201" s="78"/>
      <c r="JS201" s="78"/>
      <c r="JT201" s="78"/>
      <c r="JU201" s="78"/>
      <c r="JV201" s="78"/>
      <c r="JW201" s="78"/>
      <c r="JX201" s="78"/>
      <c r="JY201" s="78"/>
      <c r="JZ201" s="78"/>
      <c r="KA201" s="78"/>
      <c r="KB201" s="78"/>
      <c r="KC201" s="78"/>
      <c r="KD201" s="78"/>
      <c r="KE201" s="78"/>
      <c r="KF201" s="78"/>
      <c r="KG201" s="78"/>
      <c r="KH201" s="78"/>
      <c r="KI201" s="78"/>
      <c r="KJ201" s="78"/>
      <c r="KK201" s="78"/>
      <c r="KL201" s="78"/>
      <c r="KM201" s="78"/>
      <c r="KN201" s="78"/>
      <c r="KO201" s="78"/>
      <c r="KP201" s="78"/>
      <c r="KQ201" s="78"/>
      <c r="KR201" s="78"/>
      <c r="KS201" s="78"/>
      <c r="KT201" s="78"/>
      <c r="KU201" s="78"/>
      <c r="KV201" s="78"/>
      <c r="KW201" s="78"/>
      <c r="KX201" s="78"/>
      <c r="KY201" s="78"/>
      <c r="KZ201" s="78"/>
      <c r="LA201" s="78"/>
      <c r="LB201" s="78"/>
      <c r="LC201" s="78"/>
      <c r="LD201" s="78"/>
      <c r="LE201" s="78"/>
      <c r="LF201" s="78"/>
      <c r="LG201" s="78"/>
      <c r="LH201" s="78"/>
      <c r="LI201" s="78"/>
      <c r="LJ201" s="78"/>
      <c r="LK201" s="78"/>
      <c r="LL201" s="78"/>
      <c r="LM201" s="78"/>
      <c r="LN201" s="78"/>
      <c r="LO201" s="78"/>
      <c r="LP201" s="78"/>
      <c r="LQ201" s="78"/>
      <c r="LR201" s="78"/>
      <c r="LS201" s="78"/>
      <c r="LT201" s="78"/>
      <c r="LU201" s="78"/>
      <c r="LV201" s="78"/>
      <c r="LW201" s="78"/>
      <c r="LX201" s="78"/>
      <c r="LY201" s="78"/>
      <c r="LZ201" s="78"/>
      <c r="MA201" s="78"/>
      <c r="MB201" s="78"/>
      <c r="MC201" s="78"/>
      <c r="MD201" s="78"/>
      <c r="ME201" s="78"/>
      <c r="MF201" s="78"/>
      <c r="MG201" s="78"/>
      <c r="MH201" s="78"/>
      <c r="MI201" s="78"/>
      <c r="MJ201" s="78"/>
      <c r="MK201" s="78"/>
      <c r="ML201" s="78"/>
      <c r="MM201" s="78"/>
      <c r="MN201" s="78"/>
      <c r="MO201" s="78"/>
      <c r="MP201" s="78"/>
      <c r="MQ201" s="78"/>
      <c r="MR201" s="78"/>
      <c r="MS201" s="78"/>
      <c r="MT201" s="78"/>
      <c r="MU201" s="78"/>
      <c r="MV201" s="78"/>
      <c r="MW201" s="78"/>
      <c r="MX201" s="78"/>
      <c r="MY201" s="78"/>
      <c r="MZ201" s="78"/>
      <c r="NA201" s="78"/>
      <c r="NB201" s="78"/>
      <c r="NC201" s="78"/>
      <c r="ND201" s="78"/>
      <c r="NE201" s="78"/>
      <c r="NF201" s="78"/>
      <c r="NG201" s="78"/>
      <c r="NH201" s="78"/>
      <c r="NI201" s="78"/>
      <c r="NJ201" s="78"/>
      <c r="NK201" s="78"/>
      <c r="NL201" s="78"/>
      <c r="NM201" s="78"/>
      <c r="NN201" s="78"/>
      <c r="NO201" s="78"/>
      <c r="NP201" s="78"/>
      <c r="NQ201" s="78"/>
      <c r="NR201" s="78"/>
      <c r="NS201" s="78"/>
      <c r="NT201" s="78"/>
      <c r="NU201" s="78"/>
      <c r="NV201" s="78"/>
      <c r="NW201" s="78"/>
      <c r="NX201" s="78"/>
      <c r="NY201" s="78"/>
      <c r="NZ201" s="78"/>
      <c r="OA201" s="78"/>
      <c r="OB201" s="78"/>
      <c r="OC201" s="78"/>
      <c r="OD201" s="78"/>
      <c r="OE201" s="78"/>
      <c r="OF201" s="78"/>
      <c r="OG201" s="78"/>
      <c r="OH201" s="78"/>
      <c r="OI201" s="78"/>
      <c r="OJ201" s="78"/>
      <c r="OK201" s="78"/>
      <c r="OL201" s="78"/>
      <c r="OM201" s="78"/>
      <c r="ON201" s="78"/>
      <c r="OO201" s="78"/>
      <c r="OP201" s="78"/>
      <c r="OQ201" s="78"/>
      <c r="OR201" s="78"/>
      <c r="OS201" s="78"/>
      <c r="OT201" s="78"/>
      <c r="OU201" s="78"/>
      <c r="OV201" s="78"/>
      <c r="OW201" s="78"/>
      <c r="OX201" s="78"/>
      <c r="OY201" s="78"/>
      <c r="OZ201" s="78"/>
      <c r="PA201" s="78"/>
      <c r="PB201" s="78"/>
      <c r="PC201" s="78"/>
      <c r="PD201" s="78"/>
      <c r="PE201" s="78"/>
      <c r="PF201" s="78"/>
      <c r="PG201" s="78"/>
      <c r="PH201" s="78"/>
      <c r="PI201" s="78"/>
      <c r="PJ201" s="78"/>
      <c r="PK201" s="78"/>
      <c r="PL201" s="78"/>
      <c r="PM201" s="78"/>
      <c r="PN201" s="78"/>
      <c r="PO201" s="78"/>
      <c r="PP201" s="78"/>
      <c r="PQ201" s="78"/>
      <c r="PR201" s="78"/>
      <c r="PS201" s="78"/>
      <c r="PT201" s="78"/>
      <c r="PU201" s="78"/>
      <c r="PV201" s="78"/>
      <c r="PW201" s="78"/>
      <c r="PX201" s="78"/>
      <c r="PY201" s="78"/>
      <c r="PZ201" s="78"/>
      <c r="QA201" s="78"/>
      <c r="QB201" s="78"/>
      <c r="QC201" s="78"/>
      <c r="QD201" s="78"/>
      <c r="QE201" s="78"/>
      <c r="QF201" s="78"/>
      <c r="QG201" s="78"/>
      <c r="QH201" s="78"/>
      <c r="QI201" s="78"/>
      <c r="QJ201" s="78"/>
      <c r="QK201" s="78"/>
      <c r="QL201" s="78"/>
      <c r="QM201" s="78"/>
      <c r="QN201" s="78"/>
      <c r="QO201" s="78"/>
      <c r="QP201" s="78"/>
      <c r="QQ201" s="78"/>
      <c r="QR201" s="78"/>
      <c r="QS201" s="78"/>
      <c r="QT201" s="78"/>
      <c r="QU201" s="78"/>
      <c r="QV201" s="78"/>
      <c r="QW201" s="78"/>
      <c r="QX201" s="78"/>
      <c r="QY201" s="78"/>
      <c r="QZ201" s="78"/>
      <c r="RA201" s="78"/>
      <c r="RB201" s="78"/>
      <c r="RC201" s="78"/>
      <c r="RD201" s="78"/>
      <c r="RE201" s="78"/>
      <c r="RF201" s="78"/>
      <c r="RG201" s="78"/>
      <c r="RH201" s="78"/>
      <c r="RI201" s="78"/>
      <c r="RJ201" s="78"/>
      <c r="RK201" s="78"/>
      <c r="RL201" s="78"/>
      <c r="RM201" s="78"/>
      <c r="RN201" s="78"/>
      <c r="RO201" s="78"/>
      <c r="RP201" s="78"/>
      <c r="RQ201" s="78"/>
      <c r="RR201" s="78"/>
      <c r="RS201" s="78"/>
      <c r="RT201" s="78"/>
      <c r="RU201" s="78"/>
      <c r="RV201" s="78"/>
      <c r="RW201" s="78"/>
      <c r="RX201" s="78"/>
      <c r="RY201" s="78"/>
      <c r="RZ201" s="78"/>
      <c r="SA201" s="78"/>
      <c r="SB201" s="78"/>
      <c r="SC201" s="78"/>
      <c r="SD201" s="78"/>
      <c r="SE201" s="78"/>
      <c r="SF201" s="78"/>
      <c r="SG201" s="78"/>
      <c r="SH201" s="78"/>
      <c r="SI201" s="78"/>
      <c r="SJ201" s="78"/>
      <c r="SK201" s="78"/>
      <c r="SL201" s="78"/>
      <c r="SM201" s="78"/>
      <c r="SN201" s="78"/>
      <c r="SO201" s="78"/>
      <c r="SP201" s="78"/>
      <c r="SQ201" s="78"/>
      <c r="SR201" s="78"/>
      <c r="SS201" s="78"/>
      <c r="ST201" s="78"/>
      <c r="SU201" s="78"/>
      <c r="SV201" s="78"/>
      <c r="SW201" s="78"/>
      <c r="SX201" s="78"/>
      <c r="SY201" s="78"/>
      <c r="SZ201" s="78"/>
      <c r="TA201" s="78"/>
      <c r="TB201" s="78"/>
      <c r="TC201" s="78"/>
      <c r="TD201" s="78"/>
      <c r="TE201" s="78"/>
      <c r="TF201" s="78"/>
      <c r="TG201" s="78"/>
      <c r="TH201" s="78"/>
      <c r="TI201" s="78"/>
      <c r="TJ201" s="78"/>
      <c r="TK201" s="78"/>
      <c r="TL201" s="78"/>
      <c r="TM201" s="78"/>
      <c r="TN201" s="78"/>
      <c r="TO201" s="78"/>
      <c r="TP201" s="78"/>
      <c r="TQ201" s="78"/>
      <c r="TR201" s="78"/>
      <c r="TS201" s="78"/>
      <c r="TT201" s="78"/>
      <c r="TU201" s="78"/>
      <c r="TV201" s="78"/>
      <c r="TW201" s="78"/>
      <c r="TX201" s="78"/>
      <c r="TY201" s="78"/>
      <c r="TZ201" s="78"/>
      <c r="UA201" s="78"/>
      <c r="UB201" s="78"/>
      <c r="UC201" s="78"/>
      <c r="UD201" s="78"/>
      <c r="UE201" s="78"/>
      <c r="UF201" s="78"/>
      <c r="UG201" s="78"/>
      <c r="UH201" s="78"/>
      <c r="UI201" s="78"/>
      <c r="UJ201" s="78"/>
      <c r="UK201" s="78"/>
      <c r="UL201" s="78"/>
      <c r="UM201" s="78"/>
      <c r="UN201" s="78"/>
      <c r="UO201" s="78"/>
      <c r="UP201" s="78"/>
      <c r="UQ201" s="78"/>
      <c r="UR201" s="78"/>
      <c r="US201" s="78"/>
      <c r="UT201" s="78"/>
      <c r="UU201" s="78"/>
      <c r="UV201" s="78"/>
      <c r="UW201" s="78"/>
      <c r="UX201" s="78"/>
      <c r="UY201" s="78"/>
      <c r="UZ201" s="78"/>
      <c r="VA201" s="78"/>
      <c r="VB201" s="78"/>
      <c r="VC201" s="78"/>
      <c r="VD201" s="78"/>
      <c r="VE201" s="78"/>
      <c r="VF201" s="78"/>
      <c r="VG201" s="78"/>
      <c r="VH201" s="78"/>
      <c r="VI201" s="78"/>
      <c r="VJ201" s="78"/>
      <c r="VK201" s="78"/>
      <c r="VL201" s="78"/>
      <c r="VM201" s="78"/>
      <c r="VN201" s="78"/>
      <c r="VO201" s="78"/>
      <c r="VP201" s="78"/>
      <c r="VQ201" s="78"/>
      <c r="VR201" s="78"/>
      <c r="VS201" s="78"/>
      <c r="VT201" s="78"/>
      <c r="VU201" s="78"/>
      <c r="VV201" s="78"/>
      <c r="VW201" s="78"/>
      <c r="VX201" s="78"/>
      <c r="VY201" s="78"/>
      <c r="VZ201" s="78"/>
      <c r="WA201" s="78"/>
      <c r="WB201" s="78"/>
      <c r="WC201" s="78"/>
      <c r="WD201" s="78"/>
      <c r="WE201" s="78"/>
      <c r="WF201" s="78"/>
      <c r="WG201" s="78"/>
      <c r="WH201" s="78"/>
      <c r="WI201" s="78"/>
      <c r="WJ201" s="78"/>
      <c r="WK201" s="78"/>
      <c r="WL201" s="78"/>
      <c r="WM201" s="78"/>
      <c r="WN201" s="78"/>
      <c r="WO201" s="78"/>
      <c r="WP201" s="78"/>
      <c r="WQ201" s="78"/>
      <c r="WR201" s="78"/>
      <c r="WS201" s="78"/>
      <c r="WT201" s="78"/>
      <c r="WU201" s="78"/>
      <c r="WV201" s="78"/>
      <c r="WW201" s="78"/>
      <c r="WX201" s="78"/>
      <c r="WY201" s="78"/>
      <c r="WZ201" s="78"/>
      <c r="XA201" s="78"/>
      <c r="XB201" s="78"/>
      <c r="XC201" s="78"/>
      <c r="XD201" s="78"/>
      <c r="XE201" s="78"/>
      <c r="XF201" s="78"/>
      <c r="XG201" s="78"/>
      <c r="XH201" s="78"/>
      <c r="XI201" s="78"/>
      <c r="XJ201" s="78"/>
      <c r="XK201" s="78"/>
      <c r="XL201" s="78"/>
      <c r="XM201" s="78"/>
      <c r="XN201" s="78"/>
      <c r="XO201" s="78"/>
      <c r="XP201" s="78"/>
      <c r="XQ201" s="78"/>
      <c r="XR201" s="78"/>
      <c r="XS201" s="78"/>
      <c r="XT201" s="78"/>
      <c r="XU201" s="78"/>
      <c r="XV201" s="78"/>
      <c r="XW201" s="78"/>
      <c r="XX201" s="78"/>
      <c r="XY201" s="78"/>
      <c r="XZ201" s="78"/>
      <c r="YA201" s="78"/>
      <c r="YB201" s="78"/>
      <c r="YC201" s="78"/>
      <c r="YD201" s="78"/>
      <c r="YE201" s="78"/>
      <c r="YF201" s="78"/>
      <c r="YG201" s="78"/>
      <c r="YH201" s="78"/>
      <c r="YI201" s="78"/>
      <c r="YJ201" s="78"/>
      <c r="YK201" s="78"/>
      <c r="YL201" s="78"/>
      <c r="YM201" s="78"/>
      <c r="YN201" s="78"/>
      <c r="YO201" s="78"/>
      <c r="YP201" s="78"/>
      <c r="YQ201" s="78"/>
      <c r="YR201" s="78"/>
      <c r="YS201" s="78"/>
      <c r="YT201" s="78"/>
      <c r="YU201" s="78"/>
      <c r="YV201" s="78"/>
      <c r="YW201" s="78"/>
      <c r="YX201" s="78"/>
      <c r="YY201" s="78"/>
      <c r="YZ201" s="78"/>
      <c r="ZA201" s="78"/>
      <c r="ZB201" s="78"/>
      <c r="ZC201" s="78"/>
      <c r="ZD201" s="78"/>
      <c r="ZE201" s="78"/>
      <c r="ZF201" s="78"/>
      <c r="ZG201" s="78"/>
      <c r="ZH201" s="78"/>
      <c r="ZI201" s="78"/>
      <c r="ZJ201" s="78"/>
      <c r="ZK201" s="78"/>
      <c r="ZL201" s="78"/>
      <c r="ZM201" s="78"/>
      <c r="ZN201" s="78"/>
      <c r="ZO201" s="78"/>
      <c r="ZP201" s="78"/>
      <c r="ZQ201" s="78"/>
      <c r="ZR201" s="78"/>
      <c r="ZS201" s="78"/>
      <c r="ZT201" s="78"/>
      <c r="ZU201" s="78"/>
      <c r="ZV201" s="78"/>
      <c r="ZW201" s="78"/>
      <c r="ZX201" s="78"/>
      <c r="ZY201" s="78"/>
      <c r="ZZ201" s="78"/>
      <c r="AAA201" s="78"/>
      <c r="AAB201" s="78"/>
      <c r="AAC201" s="78"/>
      <c r="AAD201" s="78"/>
      <c r="AAE201" s="78"/>
      <c r="AAF201" s="78"/>
      <c r="AAG201" s="78"/>
      <c r="AAH201" s="78"/>
      <c r="AAI201" s="78"/>
      <c r="AAJ201" s="78"/>
      <c r="AAK201" s="78"/>
      <c r="AAL201" s="78"/>
      <c r="AAM201" s="78"/>
      <c r="AAN201" s="78"/>
      <c r="AAO201" s="78"/>
      <c r="AAP201" s="78"/>
      <c r="AAQ201" s="78"/>
      <c r="AAR201" s="78"/>
      <c r="AAS201" s="78"/>
      <c r="AAT201" s="78"/>
      <c r="AAU201" s="78"/>
      <c r="AAV201" s="78"/>
      <c r="AAW201" s="78"/>
      <c r="AAX201" s="78"/>
      <c r="AAY201" s="78"/>
      <c r="AAZ201" s="78"/>
      <c r="ABA201" s="78"/>
      <c r="ABB201" s="78"/>
      <c r="ABC201" s="78"/>
      <c r="ABD201" s="78"/>
      <c r="ABE201" s="78"/>
      <c r="ABF201" s="78"/>
      <c r="ABG201" s="78"/>
      <c r="ABH201" s="78"/>
      <c r="ABI201" s="78"/>
      <c r="ABJ201" s="78"/>
      <c r="ABK201" s="78"/>
      <c r="ABL201" s="78"/>
      <c r="ABM201" s="78"/>
      <c r="ABN201" s="78"/>
      <c r="ABO201" s="78"/>
      <c r="ABP201" s="78"/>
      <c r="ABQ201" s="78"/>
      <c r="ABR201" s="78"/>
      <c r="ABS201" s="78"/>
      <c r="ABT201" s="78"/>
      <c r="ABU201" s="78"/>
      <c r="ABV201" s="78"/>
      <c r="ABW201" s="78"/>
      <c r="ABX201" s="78"/>
      <c r="ABY201" s="78"/>
      <c r="ABZ201" s="78"/>
      <c r="ACA201" s="78"/>
      <c r="ACB201" s="78"/>
      <c r="ACC201" s="78"/>
      <c r="ACD201" s="78"/>
      <c r="ACE201" s="78"/>
      <c r="ACF201" s="78"/>
      <c r="ACG201" s="78"/>
      <c r="ACH201" s="78"/>
      <c r="ACI201" s="78"/>
      <c r="ACJ201" s="78"/>
      <c r="ACK201" s="78"/>
      <c r="ACL201" s="78"/>
      <c r="ACM201" s="78"/>
      <c r="ACN201" s="78"/>
      <c r="ACO201" s="78"/>
      <c r="ACP201" s="78"/>
      <c r="ACQ201" s="78"/>
      <c r="ACR201" s="78"/>
      <c r="ACS201" s="78"/>
      <c r="ACT201" s="78"/>
      <c r="ACU201" s="78"/>
      <c r="ACV201" s="78"/>
      <c r="ACW201" s="78"/>
      <c r="ACX201" s="78"/>
      <c r="ACY201" s="78"/>
      <c r="ACZ201" s="78"/>
      <c r="ADA201" s="78"/>
      <c r="ADB201" s="78"/>
      <c r="ADC201" s="78"/>
      <c r="ADD201" s="78"/>
      <c r="ADE201" s="78"/>
      <c r="ADF201" s="78"/>
      <c r="ADG201" s="78"/>
      <c r="ADH201" s="78"/>
      <c r="ADI201" s="78"/>
      <c r="ADJ201" s="78"/>
      <c r="ADK201" s="78"/>
      <c r="ADL201" s="78"/>
      <c r="ADM201" s="78"/>
      <c r="ADN201" s="78"/>
      <c r="ADO201" s="78"/>
      <c r="ADP201" s="78"/>
      <c r="ADQ201" s="78"/>
      <c r="ADR201" s="78"/>
      <c r="ADS201" s="78"/>
      <c r="ADT201" s="78"/>
      <c r="ADU201" s="78"/>
      <c r="ADV201" s="78"/>
      <c r="ADW201" s="78"/>
      <c r="ADX201" s="78"/>
      <c r="ADY201" s="78"/>
      <c r="ADZ201" s="78"/>
      <c r="AEA201" s="78"/>
      <c r="AEB201" s="78"/>
      <c r="AEC201" s="78"/>
      <c r="AED201" s="78"/>
      <c r="AEE201" s="78"/>
      <c r="AEF201" s="78"/>
      <c r="AEG201" s="78"/>
      <c r="AEH201" s="78"/>
      <c r="AEI201" s="78"/>
      <c r="AEJ201" s="78"/>
      <c r="AEK201" s="78"/>
      <c r="AEL201" s="78"/>
      <c r="AEM201" s="78"/>
      <c r="AEN201" s="78"/>
      <c r="AEO201" s="78"/>
      <c r="AEP201" s="78"/>
      <c r="AEQ201" s="78"/>
      <c r="AER201" s="78"/>
      <c r="AES201" s="78"/>
      <c r="AET201" s="78"/>
      <c r="AEU201" s="78"/>
      <c r="AEV201" s="78"/>
      <c r="AEW201" s="78"/>
      <c r="AEX201" s="78"/>
      <c r="AEY201" s="78"/>
      <c r="AEZ201" s="78"/>
      <c r="AFA201" s="78"/>
      <c r="AFB201" s="78"/>
      <c r="AFC201" s="78"/>
      <c r="AFD201" s="78"/>
      <c r="AFE201" s="78"/>
      <c r="AFF201" s="78"/>
      <c r="AFG201" s="78"/>
      <c r="AFH201" s="78"/>
      <c r="AFI201" s="78"/>
      <c r="AFJ201" s="78"/>
      <c r="AFK201" s="78"/>
      <c r="AFL201" s="78"/>
      <c r="AFM201" s="78"/>
      <c r="AFN201" s="78"/>
      <c r="AFO201" s="78"/>
      <c r="AFP201" s="78"/>
      <c r="AFQ201" s="78"/>
      <c r="AFR201" s="78"/>
      <c r="AFS201" s="78"/>
      <c r="AFT201" s="78"/>
      <c r="AFU201" s="78"/>
      <c r="AFV201" s="78"/>
      <c r="AFW201" s="78"/>
      <c r="AFX201" s="78"/>
      <c r="AFY201" s="78"/>
      <c r="AFZ201" s="78"/>
      <c r="AGA201" s="78"/>
      <c r="AGB201" s="78"/>
      <c r="AGC201" s="78"/>
      <c r="AGD201" s="78"/>
      <c r="AGE201" s="78"/>
      <c r="AGF201" s="78"/>
      <c r="AGG201" s="78"/>
      <c r="AGH201" s="78"/>
      <c r="AGI201" s="78"/>
      <c r="AGJ201" s="78"/>
      <c r="AGK201" s="78"/>
      <c r="AGL201" s="78"/>
      <c r="AGM201" s="78"/>
      <c r="AGN201" s="78"/>
      <c r="AGO201" s="78"/>
      <c r="AGP201" s="78"/>
      <c r="AGQ201" s="78"/>
      <c r="AGR201" s="78"/>
      <c r="AGS201" s="78"/>
      <c r="AGT201" s="78"/>
      <c r="AGU201" s="78"/>
      <c r="AGV201" s="78"/>
      <c r="AGW201" s="78"/>
      <c r="AGX201" s="78"/>
      <c r="AGY201" s="78"/>
      <c r="AGZ201" s="78"/>
      <c r="AHA201" s="78"/>
      <c r="AHB201" s="78"/>
      <c r="AHC201" s="78"/>
      <c r="AHD201" s="78"/>
      <c r="AHE201" s="78"/>
      <c r="AHF201" s="78"/>
      <c r="AHG201" s="78"/>
      <c r="AHH201" s="78"/>
      <c r="AHI201" s="78"/>
      <c r="AHJ201" s="78"/>
      <c r="AHK201" s="78"/>
      <c r="AHL201" s="78"/>
      <c r="AHM201" s="78"/>
      <c r="AHN201" s="78"/>
      <c r="AHO201" s="78"/>
      <c r="AHP201" s="78"/>
      <c r="AHQ201" s="78"/>
      <c r="AHR201" s="78"/>
      <c r="AHS201" s="78"/>
      <c r="AHT201" s="78"/>
      <c r="AHU201" s="78"/>
      <c r="AHV201" s="78"/>
      <c r="AHW201" s="78"/>
      <c r="AHX201" s="78"/>
      <c r="AHY201" s="78"/>
      <c r="AHZ201" s="78"/>
      <c r="AIA201" s="78"/>
      <c r="AIB201" s="78"/>
      <c r="AIC201" s="78"/>
      <c r="AID201" s="78"/>
      <c r="AIE201" s="78"/>
      <c r="AIF201" s="78"/>
      <c r="AIG201" s="78"/>
      <c r="AIH201" s="78"/>
      <c r="AII201" s="78"/>
      <c r="AIJ201" s="78"/>
      <c r="AIK201" s="78"/>
      <c r="AIL201" s="78"/>
      <c r="AIM201" s="78"/>
      <c r="AIN201" s="78"/>
      <c r="AIO201" s="78"/>
      <c r="AIP201" s="78"/>
      <c r="AIQ201" s="78"/>
      <c r="AIR201" s="78"/>
      <c r="AIS201" s="78"/>
      <c r="AIT201" s="78"/>
      <c r="AIU201" s="78"/>
      <c r="AIV201" s="78"/>
      <c r="AIW201" s="78"/>
      <c r="AIX201" s="78"/>
      <c r="AIY201" s="78"/>
      <c r="AIZ201" s="78"/>
      <c r="AJA201" s="78"/>
      <c r="AJB201" s="78"/>
      <c r="AJC201" s="78"/>
      <c r="AJD201" s="78"/>
      <c r="AJE201" s="78"/>
      <c r="AJF201" s="78"/>
      <c r="AJG201" s="78"/>
      <c r="AJH201" s="78"/>
      <c r="AJI201" s="78"/>
      <c r="AJJ201" s="78"/>
      <c r="AJK201" s="78"/>
      <c r="AJL201" s="78"/>
      <c r="AJM201" s="78"/>
      <c r="AJN201" s="78"/>
      <c r="AJO201" s="78"/>
      <c r="AJP201" s="78"/>
      <c r="AJQ201" s="78"/>
      <c r="AJR201" s="78"/>
      <c r="AJS201" s="78"/>
      <c r="AJT201" s="78"/>
      <c r="AJU201" s="78"/>
      <c r="AJV201" s="78"/>
      <c r="AJW201" s="78"/>
      <c r="AJX201" s="78"/>
      <c r="AJY201" s="78"/>
      <c r="AJZ201" s="78"/>
      <c r="AKA201" s="78"/>
      <c r="AKB201" s="78"/>
      <c r="AKC201" s="78"/>
      <c r="AKD201" s="78"/>
      <c r="AKE201" s="78"/>
      <c r="AKF201" s="78"/>
      <c r="AKG201" s="78"/>
      <c r="AKH201" s="78"/>
      <c r="AKI201" s="78"/>
      <c r="AKJ201" s="78"/>
      <c r="AKK201" s="78"/>
      <c r="AKL201" s="78"/>
      <c r="AKM201" s="78"/>
      <c r="AKN201" s="78"/>
      <c r="AKO201" s="78"/>
      <c r="AKP201" s="78"/>
      <c r="AKQ201" s="78"/>
      <c r="AKR201" s="78"/>
      <c r="AKS201" s="78"/>
      <c r="AKT201" s="78"/>
      <c r="AKU201" s="78"/>
      <c r="AKV201" s="78"/>
      <c r="AKW201" s="78"/>
      <c r="AKX201" s="78"/>
      <c r="AKY201" s="78"/>
      <c r="AKZ201" s="78"/>
      <c r="ALA201" s="78"/>
      <c r="ALB201" s="78"/>
      <c r="ALC201" s="78"/>
      <c r="ALD201" s="78"/>
      <c r="ALE201" s="78"/>
      <c r="ALF201" s="78"/>
      <c r="ALG201" s="78"/>
      <c r="ALH201" s="78"/>
      <c r="ALI201" s="78"/>
      <c r="ALJ201" s="78"/>
      <c r="ALK201" s="78"/>
      <c r="ALL201" s="78"/>
      <c r="ALM201" s="78"/>
      <c r="ALN201" s="78"/>
      <c r="ALO201" s="78"/>
      <c r="ALP201" s="78"/>
      <c r="ALQ201" s="78"/>
      <c r="ALR201" s="78"/>
      <c r="ALS201" s="78"/>
      <c r="ALT201" s="78"/>
      <c r="ALU201" s="78"/>
      <c r="ALV201" s="78"/>
      <c r="ALW201" s="78"/>
      <c r="ALX201" s="78"/>
      <c r="ALY201" s="78"/>
      <c r="ALZ201" s="78"/>
      <c r="AMA201" s="78"/>
      <c r="AMB201" s="78"/>
      <c r="AMC201" s="78"/>
      <c r="AMD201" s="78"/>
      <c r="AME201" s="78"/>
      <c r="AMF201" s="78"/>
      <c r="AMG201" s="78"/>
      <c r="AMH201" s="78"/>
      <c r="AMI201" s="78"/>
      <c r="AMJ201" s="78"/>
      <c r="AMK201" s="78"/>
    </row>
    <row r="202" spans="1:1029" s="145" customFormat="1" ht="37.5" customHeight="1">
      <c r="A202" s="133"/>
      <c r="B202" s="102"/>
      <c r="C202" s="138"/>
      <c r="D202" s="139"/>
      <c r="E202" s="140"/>
      <c r="F202" s="133"/>
      <c r="G202" s="141"/>
      <c r="H202" s="142">
        <f>H201+H199+H198+H197+H196+H195+H194+H193+H192+H191+H190+H189+H188+H187+H186+H185+H184+H183+H182+H181+H180+H179+H178+H177+H176+H175+H174+H173+H172+H171+H170+H169+H168+H167+H166+H165+H164+H163+H162+H161+H160+H159+H158+H157+H156+H155+H154+H153+H152+H151+H150+H149+H148+H147+H146+H145+H144+H143+H142</f>
        <v>6475.8999999999987</v>
      </c>
      <c r="I202" s="142">
        <f>I201+I199+I198+I197+I196+I195+I194+4500+I192+I191+I190+I189+I188+I187+I186+I185+I184+I183+I182+I181+I180+I179+I178+I177+I176+I175+I174+I173+I172+I171+I170+I169+I168+I167+I166+I165+I164+I163+I162+I161+I160+I159+I158+I157+I156+I155+I154+I153+I152+I151+I150+I149+I148+I147+I146+I145+I144+I143+I142</f>
        <v>6052.9999999999991</v>
      </c>
      <c r="J202" s="143" t="e">
        <f>SUM(#REF!)+#REF!+#REF!+#REF!</f>
        <v>#REF!</v>
      </c>
      <c r="K202" s="143" t="e">
        <f>SUM(#REF!)+#REF!+#REF!+#REF!</f>
        <v>#REF!</v>
      </c>
      <c r="L202" s="144" t="e">
        <f>SUM(#REF!)+#REF!+#REF!+#REF!</f>
        <v>#REF!</v>
      </c>
      <c r="M202" s="143"/>
      <c r="N202" s="141"/>
    </row>
    <row r="203" spans="1:1029" s="145" customFormat="1" ht="27.75" customHeight="1">
      <c r="A203" s="242" t="s">
        <v>1017</v>
      </c>
      <c r="B203" s="243"/>
      <c r="C203" s="243"/>
      <c r="D203" s="243"/>
      <c r="E203" s="243"/>
      <c r="F203" s="243"/>
      <c r="G203" s="244"/>
      <c r="H203" s="146">
        <f>H202+H140+H128+H109+H80+H55</f>
        <v>20389.079999999998</v>
      </c>
      <c r="I203" s="146">
        <f>I202++I128+I109+I80+I55</f>
        <v>14083.21</v>
      </c>
      <c r="J203" s="146" t="e">
        <f>J202+J140+J128+J109+J80+J55</f>
        <v>#REF!</v>
      </c>
      <c r="K203" s="146" t="e">
        <f>K202+K140+K128+K109+K80+K55</f>
        <v>#REF!</v>
      </c>
      <c r="L203" s="146" t="e">
        <f>L202+L140+L128+L109+L80+L55</f>
        <v>#REF!</v>
      </c>
      <c r="M203" s="147">
        <f>M128</f>
        <v>379</v>
      </c>
      <c r="N203" s="106"/>
    </row>
    <row r="204" spans="1:1029" s="148" customFormat="1" ht="37.5" customHeight="1">
      <c r="A204" s="248" t="s">
        <v>134</v>
      </c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50"/>
    </row>
    <row r="205" spans="1:1029" s="148" customFormat="1" ht="39" customHeight="1">
      <c r="A205" s="231" t="s">
        <v>351</v>
      </c>
      <c r="B205" s="232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3"/>
    </row>
    <row r="206" spans="1:1029" s="79" customFormat="1" ht="67.5" customHeight="1">
      <c r="A206" s="72">
        <v>169</v>
      </c>
      <c r="B206" s="72">
        <v>1</v>
      </c>
      <c r="C206" s="62" t="s">
        <v>135</v>
      </c>
      <c r="D206" s="62" t="s">
        <v>523</v>
      </c>
      <c r="E206" s="62" t="s">
        <v>275</v>
      </c>
      <c r="F206" s="97">
        <v>4</v>
      </c>
      <c r="G206" s="62" t="s">
        <v>421</v>
      </c>
      <c r="H206" s="223" t="s">
        <v>521</v>
      </c>
      <c r="I206" s="64">
        <v>30</v>
      </c>
      <c r="J206" s="107">
        <v>0</v>
      </c>
      <c r="K206" s="107">
        <v>36</v>
      </c>
      <c r="L206" s="107">
        <v>0</v>
      </c>
      <c r="M206" s="127"/>
      <c r="N206" s="259" t="s">
        <v>559</v>
      </c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  <c r="DV206" s="78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78"/>
      <c r="EW206" s="78"/>
      <c r="EX206" s="78"/>
      <c r="EY206" s="78"/>
      <c r="EZ206" s="78"/>
      <c r="FA206" s="78"/>
      <c r="FB206" s="78"/>
      <c r="FC206" s="78"/>
      <c r="FD206" s="78"/>
      <c r="FE206" s="78"/>
      <c r="FF206" s="78"/>
      <c r="FG206" s="78"/>
      <c r="FH206" s="78"/>
      <c r="FI206" s="78"/>
      <c r="FJ206" s="78"/>
      <c r="FK206" s="78"/>
      <c r="FL206" s="78"/>
      <c r="FM206" s="78"/>
      <c r="FN206" s="78"/>
      <c r="FO206" s="78"/>
      <c r="FP206" s="78"/>
      <c r="FQ206" s="78"/>
      <c r="FR206" s="78"/>
      <c r="FS206" s="78"/>
      <c r="FT206" s="78"/>
      <c r="FU206" s="78"/>
      <c r="FV206" s="78"/>
      <c r="FW206" s="78"/>
      <c r="FX206" s="78"/>
      <c r="FY206" s="78"/>
      <c r="FZ206" s="78"/>
      <c r="GA206" s="78"/>
      <c r="GB206" s="78"/>
      <c r="GC206" s="78"/>
      <c r="GD206" s="78"/>
      <c r="GE206" s="78"/>
      <c r="GF206" s="78"/>
      <c r="GG206" s="78"/>
      <c r="GH206" s="78"/>
      <c r="GI206" s="78"/>
      <c r="GJ206" s="78"/>
      <c r="GK206" s="78"/>
      <c r="GL206" s="78"/>
      <c r="GM206" s="78"/>
      <c r="GN206" s="78"/>
      <c r="GO206" s="78"/>
      <c r="GP206" s="78"/>
      <c r="GQ206" s="78"/>
      <c r="GR206" s="78"/>
      <c r="GS206" s="78"/>
      <c r="GT206" s="78"/>
      <c r="GU206" s="78"/>
      <c r="GV206" s="78"/>
      <c r="GW206" s="78"/>
      <c r="GX206" s="78"/>
      <c r="GY206" s="78"/>
      <c r="GZ206" s="78"/>
      <c r="HA206" s="78"/>
      <c r="HB206" s="78"/>
      <c r="HC206" s="78"/>
      <c r="HD206" s="78"/>
      <c r="HE206" s="78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78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78"/>
      <c r="IK206" s="78"/>
      <c r="IL206" s="78"/>
      <c r="IM206" s="78"/>
      <c r="IN206" s="78"/>
      <c r="IO206" s="78"/>
      <c r="IP206" s="78"/>
      <c r="IQ206" s="78"/>
      <c r="IR206" s="78"/>
      <c r="IS206" s="78"/>
      <c r="IT206" s="78"/>
      <c r="IU206" s="78"/>
      <c r="IV206" s="78"/>
      <c r="IW206" s="78"/>
      <c r="IX206" s="78"/>
      <c r="IY206" s="78"/>
      <c r="IZ206" s="78"/>
      <c r="JA206" s="78"/>
      <c r="JB206" s="78"/>
      <c r="JC206" s="78"/>
      <c r="JD206" s="78"/>
      <c r="JE206" s="78"/>
      <c r="JF206" s="78"/>
      <c r="JG206" s="78"/>
      <c r="JH206" s="78"/>
      <c r="JI206" s="78"/>
      <c r="JJ206" s="78"/>
      <c r="JK206" s="78"/>
      <c r="JL206" s="78"/>
      <c r="JM206" s="78"/>
      <c r="JN206" s="78"/>
      <c r="JO206" s="78"/>
      <c r="JP206" s="78"/>
      <c r="JQ206" s="78"/>
      <c r="JR206" s="78"/>
      <c r="JS206" s="78"/>
      <c r="JT206" s="78"/>
      <c r="JU206" s="78"/>
      <c r="JV206" s="78"/>
      <c r="JW206" s="78"/>
      <c r="JX206" s="78"/>
      <c r="JY206" s="78"/>
      <c r="JZ206" s="78"/>
      <c r="KA206" s="78"/>
      <c r="KB206" s="78"/>
      <c r="KC206" s="78"/>
      <c r="KD206" s="78"/>
      <c r="KE206" s="78"/>
      <c r="KF206" s="78"/>
      <c r="KG206" s="78"/>
      <c r="KH206" s="78"/>
      <c r="KI206" s="78"/>
      <c r="KJ206" s="78"/>
      <c r="KK206" s="78"/>
      <c r="KL206" s="78"/>
      <c r="KM206" s="78"/>
      <c r="KN206" s="78"/>
      <c r="KO206" s="78"/>
      <c r="KP206" s="78"/>
      <c r="KQ206" s="78"/>
      <c r="KR206" s="78"/>
      <c r="KS206" s="78"/>
      <c r="KT206" s="78"/>
      <c r="KU206" s="78"/>
      <c r="KV206" s="78"/>
      <c r="KW206" s="78"/>
      <c r="KX206" s="78"/>
      <c r="KY206" s="78"/>
      <c r="KZ206" s="78"/>
      <c r="LA206" s="78"/>
      <c r="LB206" s="78"/>
      <c r="LC206" s="78"/>
      <c r="LD206" s="78"/>
      <c r="LE206" s="78"/>
      <c r="LF206" s="78"/>
      <c r="LG206" s="78"/>
      <c r="LH206" s="78"/>
      <c r="LI206" s="78"/>
      <c r="LJ206" s="78"/>
      <c r="LK206" s="78"/>
      <c r="LL206" s="78"/>
      <c r="LM206" s="78"/>
      <c r="LN206" s="78"/>
      <c r="LO206" s="78"/>
      <c r="LP206" s="78"/>
      <c r="LQ206" s="78"/>
      <c r="LR206" s="78"/>
      <c r="LS206" s="78"/>
      <c r="LT206" s="78"/>
      <c r="LU206" s="78"/>
      <c r="LV206" s="78"/>
      <c r="LW206" s="78"/>
      <c r="LX206" s="78"/>
      <c r="LY206" s="78"/>
      <c r="LZ206" s="78"/>
      <c r="MA206" s="78"/>
      <c r="MB206" s="78"/>
      <c r="MC206" s="78"/>
      <c r="MD206" s="78"/>
      <c r="ME206" s="78"/>
      <c r="MF206" s="78"/>
      <c r="MG206" s="78"/>
      <c r="MH206" s="78"/>
      <c r="MI206" s="78"/>
      <c r="MJ206" s="78"/>
      <c r="MK206" s="78"/>
      <c r="ML206" s="78"/>
      <c r="MM206" s="78"/>
      <c r="MN206" s="78"/>
      <c r="MO206" s="78"/>
      <c r="MP206" s="78"/>
      <c r="MQ206" s="78"/>
      <c r="MR206" s="78"/>
      <c r="MS206" s="78"/>
      <c r="MT206" s="78"/>
      <c r="MU206" s="78"/>
      <c r="MV206" s="78"/>
      <c r="MW206" s="78"/>
      <c r="MX206" s="78"/>
      <c r="MY206" s="78"/>
      <c r="MZ206" s="78"/>
      <c r="NA206" s="78"/>
      <c r="NB206" s="78"/>
      <c r="NC206" s="78"/>
      <c r="ND206" s="78"/>
      <c r="NE206" s="78"/>
      <c r="NF206" s="78"/>
      <c r="NG206" s="78"/>
      <c r="NH206" s="78"/>
      <c r="NI206" s="78"/>
      <c r="NJ206" s="78"/>
      <c r="NK206" s="78"/>
      <c r="NL206" s="78"/>
      <c r="NM206" s="78"/>
      <c r="NN206" s="78"/>
      <c r="NO206" s="78"/>
      <c r="NP206" s="78"/>
      <c r="NQ206" s="78"/>
      <c r="NR206" s="78"/>
      <c r="NS206" s="78"/>
      <c r="NT206" s="78"/>
      <c r="NU206" s="78"/>
      <c r="NV206" s="78"/>
      <c r="NW206" s="78"/>
      <c r="NX206" s="78"/>
      <c r="NY206" s="78"/>
      <c r="NZ206" s="78"/>
      <c r="OA206" s="78"/>
      <c r="OB206" s="78"/>
      <c r="OC206" s="78"/>
      <c r="OD206" s="78"/>
      <c r="OE206" s="78"/>
      <c r="OF206" s="78"/>
      <c r="OG206" s="78"/>
      <c r="OH206" s="78"/>
      <c r="OI206" s="78"/>
      <c r="OJ206" s="78"/>
      <c r="OK206" s="78"/>
      <c r="OL206" s="78"/>
      <c r="OM206" s="78"/>
      <c r="ON206" s="78"/>
      <c r="OO206" s="78"/>
      <c r="OP206" s="78"/>
      <c r="OQ206" s="78"/>
      <c r="OR206" s="78"/>
      <c r="OS206" s="78"/>
      <c r="OT206" s="78"/>
      <c r="OU206" s="78"/>
      <c r="OV206" s="78"/>
      <c r="OW206" s="78"/>
      <c r="OX206" s="78"/>
      <c r="OY206" s="78"/>
      <c r="OZ206" s="78"/>
      <c r="PA206" s="78"/>
      <c r="PB206" s="78"/>
      <c r="PC206" s="78"/>
      <c r="PD206" s="78"/>
      <c r="PE206" s="78"/>
      <c r="PF206" s="78"/>
      <c r="PG206" s="78"/>
      <c r="PH206" s="78"/>
      <c r="PI206" s="78"/>
      <c r="PJ206" s="78"/>
      <c r="PK206" s="78"/>
      <c r="PL206" s="78"/>
      <c r="PM206" s="78"/>
      <c r="PN206" s="78"/>
      <c r="PO206" s="78"/>
      <c r="PP206" s="78"/>
      <c r="PQ206" s="78"/>
      <c r="PR206" s="78"/>
      <c r="PS206" s="78"/>
      <c r="PT206" s="78"/>
      <c r="PU206" s="78"/>
      <c r="PV206" s="78"/>
      <c r="PW206" s="78"/>
      <c r="PX206" s="78"/>
      <c r="PY206" s="78"/>
      <c r="PZ206" s="78"/>
      <c r="QA206" s="78"/>
      <c r="QB206" s="78"/>
      <c r="QC206" s="78"/>
      <c r="QD206" s="78"/>
      <c r="QE206" s="78"/>
      <c r="QF206" s="78"/>
      <c r="QG206" s="78"/>
      <c r="QH206" s="78"/>
      <c r="QI206" s="78"/>
      <c r="QJ206" s="78"/>
      <c r="QK206" s="78"/>
      <c r="QL206" s="78"/>
      <c r="QM206" s="78"/>
      <c r="QN206" s="78"/>
      <c r="QO206" s="78"/>
      <c r="QP206" s="78"/>
      <c r="QQ206" s="78"/>
      <c r="QR206" s="78"/>
      <c r="QS206" s="78"/>
      <c r="QT206" s="78"/>
      <c r="QU206" s="78"/>
      <c r="QV206" s="78"/>
      <c r="QW206" s="78"/>
      <c r="QX206" s="78"/>
      <c r="QY206" s="78"/>
      <c r="QZ206" s="78"/>
      <c r="RA206" s="78"/>
      <c r="RB206" s="78"/>
      <c r="RC206" s="78"/>
      <c r="RD206" s="78"/>
      <c r="RE206" s="78"/>
      <c r="RF206" s="78"/>
      <c r="RG206" s="78"/>
      <c r="RH206" s="78"/>
      <c r="RI206" s="78"/>
      <c r="RJ206" s="78"/>
      <c r="RK206" s="78"/>
      <c r="RL206" s="78"/>
      <c r="RM206" s="78"/>
      <c r="RN206" s="78"/>
      <c r="RO206" s="78"/>
      <c r="RP206" s="78"/>
      <c r="RQ206" s="78"/>
      <c r="RR206" s="78"/>
      <c r="RS206" s="78"/>
      <c r="RT206" s="78"/>
      <c r="RU206" s="78"/>
      <c r="RV206" s="78"/>
      <c r="RW206" s="78"/>
      <c r="RX206" s="78"/>
      <c r="RY206" s="78"/>
      <c r="RZ206" s="78"/>
      <c r="SA206" s="78"/>
      <c r="SB206" s="78"/>
      <c r="SC206" s="78"/>
      <c r="SD206" s="78"/>
      <c r="SE206" s="78"/>
      <c r="SF206" s="78"/>
      <c r="SG206" s="78"/>
      <c r="SH206" s="78"/>
      <c r="SI206" s="78"/>
      <c r="SJ206" s="78"/>
      <c r="SK206" s="78"/>
      <c r="SL206" s="78"/>
      <c r="SM206" s="78"/>
      <c r="SN206" s="78"/>
      <c r="SO206" s="78"/>
      <c r="SP206" s="78"/>
      <c r="SQ206" s="78"/>
      <c r="SR206" s="78"/>
      <c r="SS206" s="78"/>
      <c r="ST206" s="78"/>
      <c r="SU206" s="78"/>
      <c r="SV206" s="78"/>
      <c r="SW206" s="78"/>
      <c r="SX206" s="78"/>
      <c r="SY206" s="78"/>
      <c r="SZ206" s="78"/>
      <c r="TA206" s="78"/>
      <c r="TB206" s="78"/>
      <c r="TC206" s="78"/>
      <c r="TD206" s="78"/>
      <c r="TE206" s="78"/>
      <c r="TF206" s="78"/>
      <c r="TG206" s="78"/>
      <c r="TH206" s="78"/>
      <c r="TI206" s="78"/>
      <c r="TJ206" s="78"/>
      <c r="TK206" s="78"/>
      <c r="TL206" s="78"/>
      <c r="TM206" s="78"/>
      <c r="TN206" s="78"/>
      <c r="TO206" s="78"/>
      <c r="TP206" s="78"/>
      <c r="TQ206" s="78"/>
      <c r="TR206" s="78"/>
      <c r="TS206" s="78"/>
      <c r="TT206" s="78"/>
      <c r="TU206" s="78"/>
      <c r="TV206" s="78"/>
      <c r="TW206" s="78"/>
      <c r="TX206" s="78"/>
      <c r="TY206" s="78"/>
      <c r="TZ206" s="78"/>
      <c r="UA206" s="78"/>
      <c r="UB206" s="78"/>
      <c r="UC206" s="78"/>
      <c r="UD206" s="78"/>
      <c r="UE206" s="78"/>
      <c r="UF206" s="78"/>
      <c r="UG206" s="78"/>
      <c r="UH206" s="78"/>
      <c r="UI206" s="78"/>
      <c r="UJ206" s="78"/>
      <c r="UK206" s="78"/>
      <c r="UL206" s="78"/>
      <c r="UM206" s="78"/>
      <c r="UN206" s="78"/>
      <c r="UO206" s="78"/>
      <c r="UP206" s="78"/>
      <c r="UQ206" s="78"/>
      <c r="UR206" s="78"/>
      <c r="US206" s="78"/>
      <c r="UT206" s="78"/>
      <c r="UU206" s="78"/>
      <c r="UV206" s="78"/>
      <c r="UW206" s="78"/>
      <c r="UX206" s="78"/>
      <c r="UY206" s="78"/>
      <c r="UZ206" s="78"/>
      <c r="VA206" s="78"/>
      <c r="VB206" s="78"/>
      <c r="VC206" s="78"/>
      <c r="VD206" s="78"/>
      <c r="VE206" s="78"/>
      <c r="VF206" s="78"/>
      <c r="VG206" s="78"/>
      <c r="VH206" s="78"/>
      <c r="VI206" s="78"/>
      <c r="VJ206" s="78"/>
      <c r="VK206" s="78"/>
      <c r="VL206" s="78"/>
      <c r="VM206" s="78"/>
      <c r="VN206" s="78"/>
      <c r="VO206" s="78"/>
      <c r="VP206" s="78"/>
      <c r="VQ206" s="78"/>
      <c r="VR206" s="78"/>
      <c r="VS206" s="78"/>
      <c r="VT206" s="78"/>
      <c r="VU206" s="78"/>
      <c r="VV206" s="78"/>
      <c r="VW206" s="78"/>
      <c r="VX206" s="78"/>
      <c r="VY206" s="78"/>
      <c r="VZ206" s="78"/>
      <c r="WA206" s="78"/>
      <c r="WB206" s="78"/>
      <c r="WC206" s="78"/>
      <c r="WD206" s="78"/>
      <c r="WE206" s="78"/>
      <c r="WF206" s="78"/>
      <c r="WG206" s="78"/>
      <c r="WH206" s="78"/>
      <c r="WI206" s="78"/>
      <c r="WJ206" s="78"/>
      <c r="WK206" s="78"/>
      <c r="WL206" s="78"/>
      <c r="WM206" s="78"/>
      <c r="WN206" s="78"/>
      <c r="WO206" s="78"/>
      <c r="WP206" s="78"/>
      <c r="WQ206" s="78"/>
      <c r="WR206" s="78"/>
      <c r="WS206" s="78"/>
      <c r="WT206" s="78"/>
      <c r="WU206" s="78"/>
      <c r="WV206" s="78"/>
      <c r="WW206" s="78"/>
      <c r="WX206" s="78"/>
      <c r="WY206" s="78"/>
      <c r="WZ206" s="78"/>
      <c r="XA206" s="78"/>
      <c r="XB206" s="78"/>
      <c r="XC206" s="78"/>
      <c r="XD206" s="78"/>
      <c r="XE206" s="78"/>
      <c r="XF206" s="78"/>
      <c r="XG206" s="78"/>
      <c r="XH206" s="78"/>
      <c r="XI206" s="78"/>
      <c r="XJ206" s="78"/>
      <c r="XK206" s="78"/>
      <c r="XL206" s="78"/>
      <c r="XM206" s="78"/>
      <c r="XN206" s="78"/>
      <c r="XO206" s="78"/>
      <c r="XP206" s="78"/>
      <c r="XQ206" s="78"/>
      <c r="XR206" s="78"/>
      <c r="XS206" s="78"/>
      <c r="XT206" s="78"/>
      <c r="XU206" s="78"/>
      <c r="XV206" s="78"/>
      <c r="XW206" s="78"/>
      <c r="XX206" s="78"/>
      <c r="XY206" s="78"/>
      <c r="XZ206" s="78"/>
      <c r="YA206" s="78"/>
      <c r="YB206" s="78"/>
      <c r="YC206" s="78"/>
      <c r="YD206" s="78"/>
      <c r="YE206" s="78"/>
      <c r="YF206" s="78"/>
      <c r="YG206" s="78"/>
      <c r="YH206" s="78"/>
      <c r="YI206" s="78"/>
      <c r="YJ206" s="78"/>
      <c r="YK206" s="78"/>
      <c r="YL206" s="78"/>
      <c r="YM206" s="78"/>
      <c r="YN206" s="78"/>
      <c r="YO206" s="78"/>
      <c r="YP206" s="78"/>
      <c r="YQ206" s="78"/>
      <c r="YR206" s="78"/>
      <c r="YS206" s="78"/>
      <c r="YT206" s="78"/>
      <c r="YU206" s="78"/>
      <c r="YV206" s="78"/>
      <c r="YW206" s="78"/>
      <c r="YX206" s="78"/>
      <c r="YY206" s="78"/>
      <c r="YZ206" s="78"/>
      <c r="ZA206" s="78"/>
      <c r="ZB206" s="78"/>
      <c r="ZC206" s="78"/>
      <c r="ZD206" s="78"/>
      <c r="ZE206" s="78"/>
      <c r="ZF206" s="78"/>
      <c r="ZG206" s="78"/>
      <c r="ZH206" s="78"/>
      <c r="ZI206" s="78"/>
      <c r="ZJ206" s="78"/>
      <c r="ZK206" s="78"/>
      <c r="ZL206" s="78"/>
      <c r="ZM206" s="78"/>
      <c r="ZN206" s="78"/>
      <c r="ZO206" s="78"/>
      <c r="ZP206" s="78"/>
      <c r="ZQ206" s="78"/>
      <c r="ZR206" s="78"/>
      <c r="ZS206" s="78"/>
      <c r="ZT206" s="78"/>
      <c r="ZU206" s="78"/>
      <c r="ZV206" s="78"/>
      <c r="ZW206" s="78"/>
      <c r="ZX206" s="78"/>
      <c r="ZY206" s="78"/>
      <c r="ZZ206" s="78"/>
      <c r="AAA206" s="78"/>
      <c r="AAB206" s="78"/>
      <c r="AAC206" s="78"/>
      <c r="AAD206" s="78"/>
      <c r="AAE206" s="78"/>
      <c r="AAF206" s="78"/>
      <c r="AAG206" s="78"/>
      <c r="AAH206" s="78"/>
      <c r="AAI206" s="78"/>
      <c r="AAJ206" s="78"/>
      <c r="AAK206" s="78"/>
      <c r="AAL206" s="78"/>
      <c r="AAM206" s="78"/>
      <c r="AAN206" s="78"/>
      <c r="AAO206" s="78"/>
      <c r="AAP206" s="78"/>
      <c r="AAQ206" s="78"/>
      <c r="AAR206" s="78"/>
      <c r="AAS206" s="78"/>
      <c r="AAT206" s="78"/>
      <c r="AAU206" s="78"/>
      <c r="AAV206" s="78"/>
      <c r="AAW206" s="78"/>
      <c r="AAX206" s="78"/>
      <c r="AAY206" s="78"/>
      <c r="AAZ206" s="78"/>
      <c r="ABA206" s="78"/>
      <c r="ABB206" s="78"/>
      <c r="ABC206" s="78"/>
      <c r="ABD206" s="78"/>
      <c r="ABE206" s="78"/>
      <c r="ABF206" s="78"/>
      <c r="ABG206" s="78"/>
      <c r="ABH206" s="78"/>
      <c r="ABI206" s="78"/>
      <c r="ABJ206" s="78"/>
      <c r="ABK206" s="78"/>
      <c r="ABL206" s="78"/>
      <c r="ABM206" s="78"/>
      <c r="ABN206" s="78"/>
      <c r="ABO206" s="78"/>
      <c r="ABP206" s="78"/>
      <c r="ABQ206" s="78"/>
      <c r="ABR206" s="78"/>
      <c r="ABS206" s="78"/>
      <c r="ABT206" s="78"/>
      <c r="ABU206" s="78"/>
      <c r="ABV206" s="78"/>
      <c r="ABW206" s="78"/>
      <c r="ABX206" s="78"/>
      <c r="ABY206" s="78"/>
      <c r="ABZ206" s="78"/>
      <c r="ACA206" s="78"/>
      <c r="ACB206" s="78"/>
      <c r="ACC206" s="78"/>
      <c r="ACD206" s="78"/>
      <c r="ACE206" s="78"/>
      <c r="ACF206" s="78"/>
      <c r="ACG206" s="78"/>
      <c r="ACH206" s="78"/>
      <c r="ACI206" s="78"/>
      <c r="ACJ206" s="78"/>
      <c r="ACK206" s="78"/>
      <c r="ACL206" s="78"/>
      <c r="ACM206" s="78"/>
      <c r="ACN206" s="78"/>
      <c r="ACO206" s="78"/>
      <c r="ACP206" s="78"/>
      <c r="ACQ206" s="78"/>
      <c r="ACR206" s="78"/>
      <c r="ACS206" s="78"/>
      <c r="ACT206" s="78"/>
      <c r="ACU206" s="78"/>
      <c r="ACV206" s="78"/>
      <c r="ACW206" s="78"/>
      <c r="ACX206" s="78"/>
      <c r="ACY206" s="78"/>
      <c r="ACZ206" s="78"/>
      <c r="ADA206" s="78"/>
      <c r="ADB206" s="78"/>
      <c r="ADC206" s="78"/>
      <c r="ADD206" s="78"/>
      <c r="ADE206" s="78"/>
      <c r="ADF206" s="78"/>
      <c r="ADG206" s="78"/>
      <c r="ADH206" s="78"/>
      <c r="ADI206" s="78"/>
      <c r="ADJ206" s="78"/>
      <c r="ADK206" s="78"/>
      <c r="ADL206" s="78"/>
      <c r="ADM206" s="78"/>
      <c r="ADN206" s="78"/>
      <c r="ADO206" s="78"/>
      <c r="ADP206" s="78"/>
      <c r="ADQ206" s="78"/>
      <c r="ADR206" s="78"/>
      <c r="ADS206" s="78"/>
      <c r="ADT206" s="78"/>
      <c r="ADU206" s="78"/>
      <c r="ADV206" s="78"/>
      <c r="ADW206" s="78"/>
      <c r="ADX206" s="78"/>
      <c r="ADY206" s="78"/>
      <c r="ADZ206" s="78"/>
      <c r="AEA206" s="78"/>
      <c r="AEB206" s="78"/>
      <c r="AEC206" s="78"/>
      <c r="AED206" s="78"/>
      <c r="AEE206" s="78"/>
      <c r="AEF206" s="78"/>
      <c r="AEG206" s="78"/>
      <c r="AEH206" s="78"/>
      <c r="AEI206" s="78"/>
      <c r="AEJ206" s="78"/>
      <c r="AEK206" s="78"/>
      <c r="AEL206" s="78"/>
      <c r="AEM206" s="78"/>
      <c r="AEN206" s="78"/>
      <c r="AEO206" s="78"/>
      <c r="AEP206" s="78"/>
      <c r="AEQ206" s="78"/>
      <c r="AER206" s="78"/>
      <c r="AES206" s="78"/>
      <c r="AET206" s="78"/>
      <c r="AEU206" s="78"/>
      <c r="AEV206" s="78"/>
      <c r="AEW206" s="78"/>
      <c r="AEX206" s="78"/>
      <c r="AEY206" s="78"/>
      <c r="AEZ206" s="78"/>
      <c r="AFA206" s="78"/>
      <c r="AFB206" s="78"/>
      <c r="AFC206" s="78"/>
      <c r="AFD206" s="78"/>
      <c r="AFE206" s="78"/>
      <c r="AFF206" s="78"/>
      <c r="AFG206" s="78"/>
      <c r="AFH206" s="78"/>
      <c r="AFI206" s="78"/>
      <c r="AFJ206" s="78"/>
      <c r="AFK206" s="78"/>
      <c r="AFL206" s="78"/>
      <c r="AFM206" s="78"/>
      <c r="AFN206" s="78"/>
      <c r="AFO206" s="78"/>
      <c r="AFP206" s="78"/>
      <c r="AFQ206" s="78"/>
      <c r="AFR206" s="78"/>
      <c r="AFS206" s="78"/>
      <c r="AFT206" s="78"/>
      <c r="AFU206" s="78"/>
      <c r="AFV206" s="78"/>
      <c r="AFW206" s="78"/>
      <c r="AFX206" s="78"/>
      <c r="AFY206" s="78"/>
      <c r="AFZ206" s="78"/>
      <c r="AGA206" s="78"/>
      <c r="AGB206" s="78"/>
      <c r="AGC206" s="78"/>
      <c r="AGD206" s="78"/>
      <c r="AGE206" s="78"/>
      <c r="AGF206" s="78"/>
      <c r="AGG206" s="78"/>
      <c r="AGH206" s="78"/>
      <c r="AGI206" s="78"/>
      <c r="AGJ206" s="78"/>
      <c r="AGK206" s="78"/>
      <c r="AGL206" s="78"/>
      <c r="AGM206" s="78"/>
      <c r="AGN206" s="78"/>
      <c r="AGO206" s="78"/>
      <c r="AGP206" s="78"/>
      <c r="AGQ206" s="78"/>
      <c r="AGR206" s="78"/>
      <c r="AGS206" s="78"/>
      <c r="AGT206" s="78"/>
      <c r="AGU206" s="78"/>
      <c r="AGV206" s="78"/>
      <c r="AGW206" s="78"/>
      <c r="AGX206" s="78"/>
      <c r="AGY206" s="78"/>
      <c r="AGZ206" s="78"/>
      <c r="AHA206" s="78"/>
      <c r="AHB206" s="78"/>
      <c r="AHC206" s="78"/>
      <c r="AHD206" s="78"/>
      <c r="AHE206" s="78"/>
      <c r="AHF206" s="78"/>
      <c r="AHG206" s="78"/>
      <c r="AHH206" s="78"/>
      <c r="AHI206" s="78"/>
      <c r="AHJ206" s="78"/>
      <c r="AHK206" s="78"/>
      <c r="AHL206" s="78"/>
      <c r="AHM206" s="78"/>
      <c r="AHN206" s="78"/>
      <c r="AHO206" s="78"/>
      <c r="AHP206" s="78"/>
      <c r="AHQ206" s="78"/>
      <c r="AHR206" s="78"/>
      <c r="AHS206" s="78"/>
      <c r="AHT206" s="78"/>
      <c r="AHU206" s="78"/>
      <c r="AHV206" s="78"/>
      <c r="AHW206" s="78"/>
      <c r="AHX206" s="78"/>
      <c r="AHY206" s="78"/>
      <c r="AHZ206" s="78"/>
      <c r="AIA206" s="78"/>
      <c r="AIB206" s="78"/>
      <c r="AIC206" s="78"/>
      <c r="AID206" s="78"/>
      <c r="AIE206" s="78"/>
      <c r="AIF206" s="78"/>
      <c r="AIG206" s="78"/>
      <c r="AIH206" s="78"/>
      <c r="AII206" s="78"/>
      <c r="AIJ206" s="78"/>
      <c r="AIK206" s="78"/>
      <c r="AIL206" s="78"/>
      <c r="AIM206" s="78"/>
      <c r="AIN206" s="78"/>
      <c r="AIO206" s="78"/>
      <c r="AIP206" s="78"/>
      <c r="AIQ206" s="78"/>
      <c r="AIR206" s="78"/>
      <c r="AIS206" s="78"/>
      <c r="AIT206" s="78"/>
      <c r="AIU206" s="78"/>
      <c r="AIV206" s="78"/>
      <c r="AIW206" s="78"/>
      <c r="AIX206" s="78"/>
      <c r="AIY206" s="78"/>
      <c r="AIZ206" s="78"/>
      <c r="AJA206" s="78"/>
      <c r="AJB206" s="78"/>
      <c r="AJC206" s="78"/>
      <c r="AJD206" s="78"/>
      <c r="AJE206" s="78"/>
      <c r="AJF206" s="78"/>
      <c r="AJG206" s="78"/>
      <c r="AJH206" s="78"/>
      <c r="AJI206" s="78"/>
      <c r="AJJ206" s="78"/>
      <c r="AJK206" s="78"/>
      <c r="AJL206" s="78"/>
      <c r="AJM206" s="78"/>
      <c r="AJN206" s="78"/>
      <c r="AJO206" s="78"/>
      <c r="AJP206" s="78"/>
      <c r="AJQ206" s="78"/>
      <c r="AJR206" s="78"/>
      <c r="AJS206" s="78"/>
      <c r="AJT206" s="78"/>
      <c r="AJU206" s="78"/>
      <c r="AJV206" s="78"/>
      <c r="AJW206" s="78"/>
      <c r="AJX206" s="78"/>
      <c r="AJY206" s="78"/>
      <c r="AJZ206" s="78"/>
      <c r="AKA206" s="78"/>
      <c r="AKB206" s="78"/>
      <c r="AKC206" s="78"/>
      <c r="AKD206" s="78"/>
      <c r="AKE206" s="78"/>
      <c r="AKF206" s="78"/>
      <c r="AKG206" s="78"/>
      <c r="AKH206" s="78"/>
      <c r="AKI206" s="78"/>
      <c r="AKJ206" s="78"/>
      <c r="AKK206" s="78"/>
      <c r="AKL206" s="78"/>
      <c r="AKM206" s="78"/>
      <c r="AKN206" s="78"/>
      <c r="AKO206" s="78"/>
      <c r="AKP206" s="78"/>
      <c r="AKQ206" s="78"/>
      <c r="AKR206" s="78"/>
      <c r="AKS206" s="78"/>
      <c r="AKT206" s="78"/>
      <c r="AKU206" s="78"/>
      <c r="AKV206" s="78"/>
      <c r="AKW206" s="78"/>
      <c r="AKX206" s="78"/>
      <c r="AKY206" s="78"/>
      <c r="AKZ206" s="78"/>
      <c r="ALA206" s="78"/>
      <c r="ALB206" s="78"/>
      <c r="ALC206" s="78"/>
      <c r="ALD206" s="78"/>
      <c r="ALE206" s="78"/>
      <c r="ALF206" s="78"/>
      <c r="ALG206" s="78"/>
      <c r="ALH206" s="78"/>
      <c r="ALI206" s="78"/>
      <c r="ALJ206" s="78"/>
      <c r="ALK206" s="78"/>
      <c r="ALL206" s="78"/>
      <c r="ALM206" s="78"/>
      <c r="ALN206" s="78"/>
      <c r="ALO206" s="78"/>
      <c r="ALP206" s="78"/>
      <c r="ALQ206" s="78"/>
      <c r="ALR206" s="78"/>
      <c r="ALS206" s="78"/>
      <c r="ALT206" s="78"/>
      <c r="ALU206" s="78"/>
      <c r="ALV206" s="78"/>
      <c r="ALW206" s="78"/>
      <c r="ALX206" s="78"/>
      <c r="ALY206" s="78"/>
      <c r="ALZ206" s="78"/>
      <c r="AMA206" s="78"/>
      <c r="AMB206" s="78"/>
      <c r="AMC206" s="78"/>
      <c r="AMD206" s="78"/>
      <c r="AME206" s="78"/>
      <c r="AMF206" s="78"/>
      <c r="AMG206" s="78"/>
      <c r="AMH206" s="78"/>
      <c r="AMI206" s="78"/>
      <c r="AMJ206" s="78"/>
      <c r="AMK206" s="78"/>
      <c r="AML206" s="78"/>
      <c r="AMM206" s="78"/>
      <c r="AMN206" s="78"/>
    </row>
    <row r="207" spans="1:1029" s="78" customFormat="1" ht="66.75" customHeight="1">
      <c r="A207" s="72">
        <v>170</v>
      </c>
      <c r="B207" s="72">
        <v>2</v>
      </c>
      <c r="C207" s="62" t="s">
        <v>136</v>
      </c>
      <c r="D207" s="62" t="s">
        <v>526</v>
      </c>
      <c r="E207" s="62" t="s">
        <v>280</v>
      </c>
      <c r="F207" s="97">
        <v>1</v>
      </c>
      <c r="G207" s="62" t="s">
        <v>522</v>
      </c>
      <c r="H207" s="224"/>
      <c r="I207" s="194">
        <v>36.200000000000003</v>
      </c>
      <c r="J207" s="94">
        <v>8</v>
      </c>
      <c r="K207" s="94">
        <v>0</v>
      </c>
      <c r="L207" s="94">
        <v>2</v>
      </c>
      <c r="M207" s="92"/>
      <c r="N207" s="260"/>
    </row>
    <row r="208" spans="1:1029" ht="64.5" customHeight="1">
      <c r="A208" s="72">
        <v>171</v>
      </c>
      <c r="B208" s="72">
        <v>3</v>
      </c>
      <c r="C208" s="62" t="s">
        <v>138</v>
      </c>
      <c r="D208" s="62" t="s">
        <v>560</v>
      </c>
      <c r="E208" s="62" t="s">
        <v>273</v>
      </c>
      <c r="F208" s="97">
        <v>3</v>
      </c>
      <c r="G208" s="62" t="s">
        <v>93</v>
      </c>
      <c r="H208" s="91">
        <v>53.6</v>
      </c>
      <c r="I208" s="91" t="s">
        <v>436</v>
      </c>
      <c r="J208" s="91">
        <v>31.15</v>
      </c>
      <c r="K208" s="91">
        <v>0</v>
      </c>
      <c r="L208" s="91">
        <v>4.24</v>
      </c>
      <c r="M208" s="170"/>
      <c r="N208" s="62" t="s">
        <v>561</v>
      </c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44"/>
      <c r="NZ208" s="44"/>
      <c r="OA208" s="44"/>
      <c r="OB208" s="44"/>
      <c r="OC208" s="44"/>
      <c r="OD208" s="44"/>
      <c r="OE208" s="44"/>
      <c r="OF208" s="44"/>
      <c r="OG208" s="44"/>
      <c r="OH208" s="44"/>
      <c r="OI208" s="44"/>
      <c r="OJ208" s="44"/>
      <c r="OK208" s="44"/>
      <c r="OL208" s="44"/>
      <c r="OM208" s="44"/>
      <c r="ON208" s="44"/>
      <c r="OO208" s="44"/>
      <c r="OP208" s="44"/>
      <c r="OQ208" s="44"/>
      <c r="OR208" s="44"/>
      <c r="OS208" s="44"/>
      <c r="OT208" s="44"/>
      <c r="OU208" s="44"/>
      <c r="OV208" s="44"/>
      <c r="OW208" s="44"/>
      <c r="OX208" s="44"/>
      <c r="OY208" s="44"/>
      <c r="OZ208" s="44"/>
      <c r="PA208" s="44"/>
      <c r="PB208" s="44"/>
      <c r="PC208" s="44"/>
      <c r="PD208" s="44"/>
      <c r="PE208" s="44"/>
      <c r="PF208" s="44"/>
      <c r="PG208" s="44"/>
      <c r="PH208" s="44"/>
      <c r="PI208" s="44"/>
      <c r="PJ208" s="44"/>
      <c r="PK208" s="44"/>
      <c r="PL208" s="44"/>
      <c r="PM208" s="44"/>
      <c r="PN208" s="44"/>
      <c r="PO208" s="44"/>
      <c r="PP208" s="44"/>
      <c r="PQ208" s="44"/>
      <c r="PR208" s="44"/>
      <c r="PS208" s="44"/>
      <c r="PT208" s="44"/>
      <c r="PU208" s="44"/>
      <c r="PV208" s="44"/>
      <c r="PW208" s="44"/>
      <c r="PX208" s="44"/>
      <c r="PY208" s="44"/>
      <c r="PZ208" s="44"/>
      <c r="QA208" s="44"/>
      <c r="QB208" s="44"/>
      <c r="QC208" s="44"/>
      <c r="QD208" s="44"/>
      <c r="QE208" s="44"/>
      <c r="QF208" s="44"/>
      <c r="QG208" s="44"/>
      <c r="QH208" s="44"/>
      <c r="QI208" s="44"/>
      <c r="QJ208" s="44"/>
      <c r="QK208" s="44"/>
      <c r="QL208" s="44"/>
      <c r="QM208" s="44"/>
      <c r="QN208" s="44"/>
      <c r="QO208" s="44"/>
      <c r="QP208" s="44"/>
      <c r="QQ208" s="44"/>
      <c r="QR208" s="44"/>
      <c r="QS208" s="44"/>
      <c r="QT208" s="44"/>
      <c r="QU208" s="44"/>
      <c r="QV208" s="44"/>
      <c r="QW208" s="44"/>
      <c r="QX208" s="44"/>
      <c r="QY208" s="44"/>
      <c r="QZ208" s="44"/>
      <c r="RA208" s="44"/>
      <c r="RB208" s="44"/>
      <c r="RC208" s="44"/>
      <c r="RD208" s="44"/>
      <c r="RE208" s="44"/>
      <c r="RF208" s="44"/>
      <c r="RG208" s="44"/>
      <c r="RH208" s="44"/>
      <c r="RI208" s="44"/>
      <c r="RJ208" s="44"/>
      <c r="RK208" s="44"/>
      <c r="RL208" s="44"/>
      <c r="RM208" s="44"/>
      <c r="RN208" s="44"/>
      <c r="RO208" s="44"/>
      <c r="RP208" s="44"/>
      <c r="RQ208" s="44"/>
      <c r="RR208" s="44"/>
      <c r="RS208" s="44"/>
      <c r="RT208" s="44"/>
      <c r="RU208" s="44"/>
      <c r="RV208" s="44"/>
      <c r="RW208" s="44"/>
      <c r="RX208" s="44"/>
      <c r="RY208" s="44"/>
      <c r="RZ208" s="44"/>
      <c r="SA208" s="44"/>
      <c r="SB208" s="44"/>
      <c r="SC208" s="44"/>
      <c r="SD208" s="44"/>
      <c r="SE208" s="44"/>
      <c r="SF208" s="44"/>
      <c r="SG208" s="44"/>
      <c r="SH208" s="44"/>
      <c r="SI208" s="44"/>
      <c r="SJ208" s="44"/>
      <c r="SK208" s="44"/>
      <c r="SL208" s="44"/>
      <c r="SM208" s="44"/>
      <c r="SN208" s="44"/>
      <c r="SO208" s="44"/>
      <c r="SP208" s="44"/>
      <c r="SQ208" s="44"/>
      <c r="SR208" s="44"/>
      <c r="SS208" s="44"/>
      <c r="ST208" s="44"/>
      <c r="SU208" s="44"/>
      <c r="SV208" s="44"/>
      <c r="SW208" s="44"/>
      <c r="SX208" s="44"/>
      <c r="SY208" s="44"/>
      <c r="SZ208" s="44"/>
      <c r="TA208" s="44"/>
      <c r="TB208" s="44"/>
      <c r="TC208" s="44"/>
      <c r="TD208" s="44"/>
      <c r="TE208" s="44"/>
      <c r="TF208" s="44"/>
      <c r="TG208" s="44"/>
      <c r="TH208" s="44"/>
      <c r="TI208" s="44"/>
      <c r="TJ208" s="44"/>
      <c r="TK208" s="44"/>
      <c r="TL208" s="44"/>
      <c r="TM208" s="44"/>
      <c r="TN208" s="44"/>
      <c r="TO208" s="44"/>
      <c r="TP208" s="44"/>
      <c r="TQ208" s="44"/>
      <c r="TR208" s="44"/>
      <c r="TS208" s="44"/>
      <c r="TT208" s="44"/>
      <c r="TU208" s="44"/>
      <c r="TV208" s="44"/>
      <c r="TW208" s="44"/>
      <c r="TX208" s="44"/>
      <c r="TY208" s="44"/>
      <c r="TZ208" s="44"/>
      <c r="UA208" s="44"/>
      <c r="UB208" s="44"/>
      <c r="UC208" s="44"/>
      <c r="UD208" s="44"/>
      <c r="UE208" s="44"/>
      <c r="UF208" s="44"/>
      <c r="UG208" s="44"/>
      <c r="UH208" s="44"/>
      <c r="UI208" s="44"/>
      <c r="UJ208" s="44"/>
      <c r="UK208" s="44"/>
      <c r="UL208" s="44"/>
      <c r="UM208" s="44"/>
      <c r="UN208" s="44"/>
      <c r="UO208" s="44"/>
      <c r="UP208" s="44"/>
      <c r="UQ208" s="44"/>
      <c r="UR208" s="44"/>
      <c r="US208" s="44"/>
      <c r="UT208" s="44"/>
      <c r="UU208" s="44"/>
      <c r="UV208" s="44"/>
      <c r="UW208" s="44"/>
      <c r="UX208" s="44"/>
      <c r="UY208" s="44"/>
      <c r="UZ208" s="44"/>
      <c r="VA208" s="44"/>
      <c r="VB208" s="44"/>
      <c r="VC208" s="44"/>
      <c r="VD208" s="44"/>
      <c r="VE208" s="44"/>
      <c r="VF208" s="44"/>
      <c r="VG208" s="44"/>
      <c r="VH208" s="44"/>
      <c r="VI208" s="44"/>
      <c r="VJ208" s="44"/>
      <c r="VK208" s="44"/>
      <c r="VL208" s="44"/>
      <c r="VM208" s="44"/>
      <c r="VN208" s="44"/>
      <c r="VO208" s="44"/>
      <c r="VP208" s="44"/>
      <c r="VQ208" s="44"/>
      <c r="VR208" s="44"/>
      <c r="VS208" s="44"/>
      <c r="VT208" s="44"/>
      <c r="VU208" s="44"/>
      <c r="VV208" s="44"/>
      <c r="VW208" s="44"/>
      <c r="VX208" s="44"/>
      <c r="VY208" s="44"/>
      <c r="VZ208" s="44"/>
      <c r="WA208" s="44"/>
      <c r="WB208" s="44"/>
      <c r="WC208" s="44"/>
      <c r="WD208" s="44"/>
      <c r="WE208" s="44"/>
      <c r="WF208" s="44"/>
      <c r="WG208" s="44"/>
      <c r="WH208" s="44"/>
      <c r="WI208" s="44"/>
      <c r="WJ208" s="44"/>
      <c r="WK208" s="44"/>
      <c r="WL208" s="44"/>
      <c r="WM208" s="44"/>
      <c r="WN208" s="44"/>
      <c r="WO208" s="44"/>
      <c r="WP208" s="44"/>
      <c r="WQ208" s="44"/>
      <c r="WR208" s="44"/>
      <c r="WS208" s="44"/>
      <c r="WT208" s="44"/>
      <c r="WU208" s="44"/>
      <c r="WV208" s="44"/>
      <c r="WW208" s="44"/>
      <c r="WX208" s="44"/>
      <c r="WY208" s="44"/>
      <c r="WZ208" s="44"/>
      <c r="XA208" s="44"/>
      <c r="XB208" s="44"/>
      <c r="XC208" s="44"/>
      <c r="XD208" s="44"/>
      <c r="XE208" s="44"/>
      <c r="XF208" s="44"/>
      <c r="XG208" s="44"/>
      <c r="XH208" s="44"/>
      <c r="XI208" s="44"/>
      <c r="XJ208" s="44"/>
      <c r="XK208" s="44"/>
      <c r="XL208" s="44"/>
      <c r="XM208" s="44"/>
      <c r="XN208" s="44"/>
      <c r="XO208" s="44"/>
      <c r="XP208" s="44"/>
      <c r="XQ208" s="44"/>
      <c r="XR208" s="44"/>
      <c r="XS208" s="44"/>
      <c r="XT208" s="44"/>
      <c r="XU208" s="44"/>
      <c r="XV208" s="44"/>
      <c r="XW208" s="44"/>
      <c r="XX208" s="44"/>
      <c r="XY208" s="44"/>
      <c r="XZ208" s="44"/>
      <c r="YA208" s="44"/>
      <c r="YB208" s="44"/>
      <c r="YC208" s="44"/>
      <c r="YD208" s="44"/>
      <c r="YE208" s="44"/>
      <c r="YF208" s="44"/>
      <c r="YG208" s="44"/>
      <c r="YH208" s="44"/>
      <c r="YI208" s="44"/>
      <c r="YJ208" s="44"/>
      <c r="YK208" s="44"/>
      <c r="YL208" s="44"/>
      <c r="YM208" s="44"/>
      <c r="YN208" s="44"/>
      <c r="YO208" s="44"/>
      <c r="YP208" s="44"/>
      <c r="YQ208" s="44"/>
      <c r="YR208" s="44"/>
      <c r="YS208" s="44"/>
      <c r="YT208" s="44"/>
      <c r="YU208" s="44"/>
      <c r="YV208" s="44"/>
      <c r="YW208" s="44"/>
      <c r="YX208" s="44"/>
      <c r="YY208" s="44"/>
      <c r="YZ208" s="44"/>
      <c r="ZA208" s="44"/>
      <c r="ZB208" s="44"/>
      <c r="ZC208" s="44"/>
      <c r="ZD208" s="44"/>
      <c r="ZE208" s="44"/>
      <c r="ZF208" s="44"/>
      <c r="ZG208" s="44"/>
      <c r="ZH208" s="44"/>
      <c r="ZI208" s="44"/>
      <c r="ZJ208" s="44"/>
      <c r="ZK208" s="44"/>
      <c r="ZL208" s="44"/>
      <c r="ZM208" s="44"/>
      <c r="ZN208" s="44"/>
      <c r="ZO208" s="44"/>
      <c r="ZP208" s="44"/>
      <c r="ZQ208" s="44"/>
      <c r="ZR208" s="44"/>
      <c r="ZS208" s="44"/>
      <c r="ZT208" s="44"/>
      <c r="ZU208" s="44"/>
      <c r="ZV208" s="44"/>
      <c r="ZW208" s="44"/>
      <c r="ZX208" s="44"/>
      <c r="ZY208" s="44"/>
      <c r="ZZ208" s="44"/>
      <c r="AAA208" s="44"/>
      <c r="AAB208" s="44"/>
      <c r="AAC208" s="44"/>
      <c r="AAD208" s="44"/>
      <c r="AAE208" s="44"/>
      <c r="AAF208" s="44"/>
      <c r="AAG208" s="44"/>
      <c r="AAH208" s="44"/>
      <c r="AAI208" s="44"/>
      <c r="AAJ208" s="44"/>
      <c r="AAK208" s="44"/>
      <c r="AAL208" s="44"/>
      <c r="AAM208" s="44"/>
      <c r="AAN208" s="44"/>
      <c r="AAO208" s="44"/>
      <c r="AAP208" s="44"/>
      <c r="AAQ208" s="44"/>
      <c r="AAR208" s="44"/>
      <c r="AAS208" s="44"/>
      <c r="AAT208" s="44"/>
      <c r="AAU208" s="44"/>
      <c r="AAV208" s="44"/>
      <c r="AAW208" s="44"/>
      <c r="AAX208" s="44"/>
      <c r="AAY208" s="44"/>
      <c r="AAZ208" s="44"/>
      <c r="ABA208" s="44"/>
      <c r="ABB208" s="44"/>
      <c r="ABC208" s="44"/>
      <c r="ABD208" s="44"/>
      <c r="ABE208" s="44"/>
      <c r="ABF208" s="44"/>
      <c r="ABG208" s="44"/>
      <c r="ABH208" s="44"/>
      <c r="ABI208" s="44"/>
      <c r="ABJ208" s="44"/>
      <c r="ABK208" s="44"/>
      <c r="ABL208" s="44"/>
      <c r="ABM208" s="44"/>
      <c r="ABN208" s="44"/>
      <c r="ABO208" s="44"/>
      <c r="ABP208" s="44"/>
      <c r="ABQ208" s="44"/>
      <c r="ABR208" s="44"/>
      <c r="ABS208" s="44"/>
      <c r="ABT208" s="44"/>
      <c r="ABU208" s="44"/>
      <c r="ABV208" s="44"/>
      <c r="ABW208" s="44"/>
      <c r="ABX208" s="44"/>
      <c r="ABY208" s="44"/>
      <c r="ABZ208" s="44"/>
      <c r="ACA208" s="44"/>
      <c r="ACB208" s="44"/>
      <c r="ACC208" s="44"/>
      <c r="ACD208" s="44"/>
      <c r="ACE208" s="44"/>
      <c r="ACF208" s="44"/>
      <c r="ACG208" s="44"/>
      <c r="ACH208" s="44"/>
      <c r="ACI208" s="44"/>
      <c r="ACJ208" s="44"/>
      <c r="ACK208" s="44"/>
      <c r="ACL208" s="44"/>
      <c r="ACM208" s="44"/>
      <c r="ACN208" s="44"/>
      <c r="ACO208" s="44"/>
      <c r="ACP208" s="44"/>
      <c r="ACQ208" s="44"/>
      <c r="ACR208" s="44"/>
      <c r="ACS208" s="44"/>
      <c r="ACT208" s="44"/>
      <c r="ACU208" s="44"/>
      <c r="ACV208" s="44"/>
      <c r="ACW208" s="44"/>
      <c r="ACX208" s="44"/>
      <c r="ACY208" s="44"/>
      <c r="ACZ208" s="44"/>
      <c r="ADA208" s="44"/>
      <c r="ADB208" s="44"/>
      <c r="ADC208" s="44"/>
      <c r="ADD208" s="44"/>
      <c r="ADE208" s="44"/>
      <c r="ADF208" s="44"/>
      <c r="ADG208" s="44"/>
      <c r="ADH208" s="44"/>
      <c r="ADI208" s="44"/>
      <c r="ADJ208" s="44"/>
      <c r="ADK208" s="44"/>
      <c r="ADL208" s="44"/>
      <c r="ADM208" s="44"/>
      <c r="ADN208" s="44"/>
      <c r="ADO208" s="44"/>
      <c r="ADP208" s="44"/>
      <c r="ADQ208" s="44"/>
      <c r="ADR208" s="44"/>
      <c r="ADS208" s="44"/>
      <c r="ADT208" s="44"/>
      <c r="ADU208" s="44"/>
      <c r="ADV208" s="44"/>
      <c r="ADW208" s="44"/>
      <c r="ADX208" s="44"/>
      <c r="ADY208" s="44"/>
      <c r="ADZ208" s="44"/>
      <c r="AEA208" s="44"/>
      <c r="AEB208" s="44"/>
      <c r="AEC208" s="44"/>
      <c r="AED208" s="44"/>
      <c r="AEE208" s="44"/>
      <c r="AEF208" s="44"/>
      <c r="AEG208" s="44"/>
      <c r="AEH208" s="44"/>
      <c r="AEI208" s="44"/>
      <c r="AEJ208" s="44"/>
      <c r="AEK208" s="44"/>
      <c r="AEL208" s="44"/>
      <c r="AEM208" s="44"/>
      <c r="AEN208" s="44"/>
      <c r="AEO208" s="44"/>
      <c r="AEP208" s="44"/>
      <c r="AEQ208" s="44"/>
      <c r="AER208" s="44"/>
      <c r="AES208" s="44"/>
      <c r="AET208" s="44"/>
      <c r="AEU208" s="44"/>
      <c r="AEV208" s="44"/>
      <c r="AEW208" s="44"/>
      <c r="AEX208" s="44"/>
      <c r="AEY208" s="44"/>
      <c r="AEZ208" s="44"/>
      <c r="AFA208" s="44"/>
      <c r="AFB208" s="44"/>
      <c r="AFC208" s="44"/>
      <c r="AFD208" s="44"/>
      <c r="AFE208" s="44"/>
      <c r="AFF208" s="44"/>
      <c r="AFG208" s="44"/>
      <c r="AFH208" s="44"/>
      <c r="AFI208" s="44"/>
      <c r="AFJ208" s="44"/>
      <c r="AFK208" s="44"/>
      <c r="AFL208" s="44"/>
      <c r="AFM208" s="44"/>
      <c r="AFN208" s="44"/>
      <c r="AFO208" s="44"/>
      <c r="AFP208" s="44"/>
      <c r="AFQ208" s="44"/>
      <c r="AFR208" s="44"/>
      <c r="AFS208" s="44"/>
      <c r="AFT208" s="44"/>
      <c r="AFU208" s="44"/>
      <c r="AFV208" s="44"/>
      <c r="AFW208" s="44"/>
      <c r="AFX208" s="44"/>
      <c r="AFY208" s="44"/>
      <c r="AFZ208" s="44"/>
      <c r="AGA208" s="44"/>
      <c r="AGB208" s="44"/>
      <c r="AGC208" s="44"/>
      <c r="AGD208" s="44"/>
      <c r="AGE208" s="44"/>
      <c r="AGF208" s="44"/>
      <c r="AGG208" s="44"/>
      <c r="AGH208" s="44"/>
      <c r="AGI208" s="44"/>
      <c r="AGJ208" s="44"/>
      <c r="AGK208" s="44"/>
      <c r="AGL208" s="44"/>
      <c r="AGM208" s="44"/>
      <c r="AGN208" s="44"/>
      <c r="AGO208" s="44"/>
      <c r="AGP208" s="44"/>
      <c r="AGQ208" s="44"/>
      <c r="AGR208" s="44"/>
      <c r="AGS208" s="44"/>
      <c r="AGT208" s="44"/>
      <c r="AGU208" s="44"/>
      <c r="AGV208" s="44"/>
      <c r="AGW208" s="44"/>
      <c r="AGX208" s="44"/>
      <c r="AGY208" s="44"/>
      <c r="AGZ208" s="44"/>
      <c r="AHA208" s="44"/>
      <c r="AHB208" s="44"/>
      <c r="AHC208" s="44"/>
      <c r="AHD208" s="44"/>
      <c r="AHE208" s="44"/>
      <c r="AHF208" s="44"/>
      <c r="AHG208" s="44"/>
      <c r="AHH208" s="44"/>
      <c r="AHI208" s="44"/>
      <c r="AHJ208" s="44"/>
      <c r="AHK208" s="44"/>
      <c r="AHL208" s="44"/>
      <c r="AHM208" s="44"/>
      <c r="AHN208" s="44"/>
      <c r="AHO208" s="44"/>
      <c r="AHP208" s="44"/>
      <c r="AHQ208" s="44"/>
      <c r="AHR208" s="44"/>
      <c r="AHS208" s="44"/>
      <c r="AHT208" s="44"/>
      <c r="AHU208" s="44"/>
      <c r="AHV208" s="44"/>
      <c r="AHW208" s="44"/>
      <c r="AHX208" s="44"/>
      <c r="AHY208" s="44"/>
      <c r="AHZ208" s="44"/>
      <c r="AIA208" s="44"/>
      <c r="AIB208" s="44"/>
      <c r="AIC208" s="44"/>
      <c r="AID208" s="44"/>
      <c r="AIE208" s="44"/>
      <c r="AIF208" s="44"/>
      <c r="AIG208" s="44"/>
      <c r="AIH208" s="44"/>
      <c r="AII208" s="44"/>
      <c r="AIJ208" s="44"/>
      <c r="AIK208" s="44"/>
      <c r="AIL208" s="44"/>
      <c r="AIM208" s="44"/>
      <c r="AIN208" s="44"/>
      <c r="AIO208" s="44"/>
      <c r="AIP208" s="44"/>
      <c r="AIQ208" s="44"/>
      <c r="AIR208" s="44"/>
      <c r="AIS208" s="44"/>
      <c r="AIT208" s="44"/>
      <c r="AIU208" s="44"/>
      <c r="AIV208" s="44"/>
      <c r="AIW208" s="44"/>
      <c r="AIX208" s="44"/>
      <c r="AIY208" s="44"/>
      <c r="AIZ208" s="44"/>
      <c r="AJA208" s="44"/>
      <c r="AJB208" s="44"/>
      <c r="AJC208" s="44"/>
      <c r="AJD208" s="44"/>
      <c r="AJE208" s="44"/>
      <c r="AJF208" s="44"/>
      <c r="AJG208" s="44"/>
      <c r="AJH208" s="44"/>
      <c r="AJI208" s="44"/>
      <c r="AJJ208" s="44"/>
      <c r="AJK208" s="44"/>
      <c r="AJL208" s="44"/>
      <c r="AJM208" s="44"/>
      <c r="AJN208" s="44"/>
      <c r="AJO208" s="44"/>
      <c r="AJP208" s="44"/>
      <c r="AJQ208" s="44"/>
      <c r="AJR208" s="44"/>
      <c r="AJS208" s="44"/>
      <c r="AJT208" s="44"/>
      <c r="AJU208" s="44"/>
      <c r="AJV208" s="44"/>
      <c r="AJW208" s="44"/>
      <c r="AJX208" s="44"/>
      <c r="AJY208" s="44"/>
      <c r="AJZ208" s="44"/>
      <c r="AKA208" s="44"/>
      <c r="AKB208" s="44"/>
      <c r="AKC208" s="44"/>
      <c r="AKD208" s="44"/>
      <c r="AKE208" s="44"/>
      <c r="AKF208" s="44"/>
      <c r="AKG208" s="44"/>
      <c r="AKH208" s="44"/>
      <c r="AKI208" s="44"/>
      <c r="AKJ208" s="44"/>
      <c r="AKK208" s="44"/>
      <c r="AKL208" s="44"/>
      <c r="AKM208" s="44"/>
      <c r="AKN208" s="44"/>
      <c r="AKO208" s="44"/>
      <c r="AKP208" s="44"/>
      <c r="AKQ208" s="44"/>
      <c r="AKR208" s="44"/>
      <c r="AKS208" s="44"/>
      <c r="AKT208" s="44"/>
      <c r="AKU208" s="44"/>
      <c r="AKV208" s="44"/>
      <c r="AKW208" s="44"/>
      <c r="AKX208" s="44"/>
      <c r="AKY208" s="44"/>
      <c r="AKZ208" s="44"/>
      <c r="ALA208" s="44"/>
      <c r="ALB208" s="44"/>
      <c r="ALC208" s="44"/>
      <c r="ALD208" s="44"/>
      <c r="ALE208" s="44"/>
      <c r="ALF208" s="44"/>
      <c r="ALG208" s="44"/>
      <c r="ALH208" s="44"/>
      <c r="ALI208" s="44"/>
      <c r="ALJ208" s="44"/>
      <c r="ALK208" s="44"/>
      <c r="ALL208" s="44"/>
      <c r="ALM208" s="44"/>
      <c r="ALN208" s="44"/>
      <c r="ALO208" s="44"/>
      <c r="ALP208" s="44"/>
      <c r="ALQ208" s="44"/>
      <c r="ALR208" s="44"/>
      <c r="ALS208" s="44"/>
      <c r="ALT208" s="44"/>
      <c r="ALU208" s="44"/>
      <c r="ALV208" s="44"/>
      <c r="ALW208" s="44"/>
      <c r="ALX208" s="44"/>
      <c r="ALY208" s="44"/>
      <c r="ALZ208" s="44"/>
      <c r="AMA208" s="44"/>
      <c r="AMB208" s="44"/>
      <c r="AMC208" s="44"/>
      <c r="AMD208" s="44"/>
      <c r="AME208" s="44"/>
      <c r="AMF208" s="44"/>
      <c r="AMG208" s="44"/>
      <c r="AMH208" s="44"/>
      <c r="AMI208" s="44"/>
      <c r="AMJ208" s="44"/>
      <c r="AMK208" s="44"/>
      <c r="AML208" s="44"/>
      <c r="AMM208" s="44"/>
      <c r="AMN208" s="44"/>
      <c r="AMO208" s="12"/>
    </row>
    <row r="209" spans="1:1028" s="78" customFormat="1" ht="67.5" customHeight="1">
      <c r="A209" s="72">
        <v>172</v>
      </c>
      <c r="B209" s="72">
        <v>4</v>
      </c>
      <c r="C209" s="62" t="s">
        <v>143</v>
      </c>
      <c r="D209" s="62" t="s">
        <v>562</v>
      </c>
      <c r="E209" s="62" t="s">
        <v>284</v>
      </c>
      <c r="F209" s="97">
        <v>1</v>
      </c>
      <c r="G209" s="62" t="s">
        <v>524</v>
      </c>
      <c r="H209" s="91">
        <v>25.15</v>
      </c>
      <c r="I209" s="91">
        <f>J209+K209+L209</f>
        <v>20</v>
      </c>
      <c r="J209" s="91">
        <v>0</v>
      </c>
      <c r="K209" s="91">
        <v>20</v>
      </c>
      <c r="L209" s="91">
        <v>0</v>
      </c>
      <c r="M209" s="92"/>
      <c r="N209" s="62" t="s">
        <v>525</v>
      </c>
    </row>
    <row r="210" spans="1:1028" s="79" customFormat="1" ht="63.75" customHeight="1">
      <c r="A210" s="72">
        <v>173</v>
      </c>
      <c r="B210" s="72">
        <v>5</v>
      </c>
      <c r="C210" s="62" t="s">
        <v>159</v>
      </c>
      <c r="D210" s="62" t="s">
        <v>527</v>
      </c>
      <c r="E210" s="62" t="s">
        <v>273</v>
      </c>
      <c r="F210" s="97">
        <v>3</v>
      </c>
      <c r="G210" s="62" t="s">
        <v>386</v>
      </c>
      <c r="H210" s="91" t="s">
        <v>528</v>
      </c>
      <c r="I210" s="91" t="s">
        <v>563</v>
      </c>
      <c r="J210" s="94">
        <v>15.72</v>
      </c>
      <c r="K210" s="94">
        <v>6.55</v>
      </c>
      <c r="L210" s="94">
        <v>3.93</v>
      </c>
      <c r="M210" s="127"/>
      <c r="N210" s="62" t="s">
        <v>529</v>
      </c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  <c r="DV210" s="78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78"/>
      <c r="EW210" s="78"/>
      <c r="EX210" s="78"/>
      <c r="EY210" s="78"/>
      <c r="EZ210" s="78"/>
      <c r="FA210" s="78"/>
      <c r="FB210" s="78"/>
      <c r="FC210" s="78"/>
      <c r="FD210" s="78"/>
      <c r="FE210" s="78"/>
      <c r="FF210" s="78"/>
      <c r="FG210" s="78"/>
      <c r="FH210" s="78"/>
      <c r="FI210" s="78"/>
      <c r="FJ210" s="78"/>
      <c r="FK210" s="78"/>
      <c r="FL210" s="78"/>
      <c r="FM210" s="78"/>
      <c r="FN210" s="78"/>
      <c r="FO210" s="78"/>
      <c r="FP210" s="78"/>
      <c r="FQ210" s="78"/>
      <c r="FR210" s="78"/>
      <c r="FS210" s="78"/>
      <c r="FT210" s="78"/>
      <c r="FU210" s="78"/>
      <c r="FV210" s="78"/>
      <c r="FW210" s="78"/>
      <c r="FX210" s="78"/>
      <c r="FY210" s="78"/>
      <c r="FZ210" s="78"/>
      <c r="GA210" s="78"/>
      <c r="GB210" s="78"/>
      <c r="GC210" s="78"/>
      <c r="GD210" s="78"/>
      <c r="GE210" s="78"/>
      <c r="GF210" s="78"/>
      <c r="GG210" s="78"/>
      <c r="GH210" s="78"/>
      <c r="GI210" s="78"/>
      <c r="GJ210" s="78"/>
      <c r="GK210" s="78"/>
      <c r="GL210" s="78"/>
      <c r="GM210" s="78"/>
      <c r="GN210" s="78"/>
      <c r="GO210" s="78"/>
      <c r="GP210" s="78"/>
      <c r="GQ210" s="78"/>
      <c r="GR210" s="78"/>
      <c r="GS210" s="78"/>
      <c r="GT210" s="78"/>
      <c r="GU210" s="78"/>
      <c r="GV210" s="78"/>
      <c r="GW210" s="78"/>
      <c r="GX210" s="78"/>
      <c r="GY210" s="78"/>
      <c r="GZ210" s="78"/>
      <c r="HA210" s="78"/>
      <c r="HB210" s="78"/>
      <c r="HC210" s="78"/>
      <c r="HD210" s="78"/>
      <c r="HE210" s="78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78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78"/>
      <c r="IK210" s="78"/>
      <c r="IL210" s="78"/>
      <c r="IM210" s="78"/>
      <c r="IN210" s="78"/>
      <c r="IO210" s="78"/>
      <c r="IP210" s="78"/>
      <c r="IQ210" s="78"/>
      <c r="IR210" s="78"/>
      <c r="IS210" s="78"/>
      <c r="IT210" s="78"/>
      <c r="IU210" s="78"/>
      <c r="IV210" s="78"/>
      <c r="IW210" s="78"/>
      <c r="IX210" s="78"/>
      <c r="IY210" s="78"/>
      <c r="IZ210" s="78"/>
      <c r="JA210" s="78"/>
      <c r="JB210" s="78"/>
      <c r="JC210" s="78"/>
      <c r="JD210" s="78"/>
      <c r="JE210" s="78"/>
      <c r="JF210" s="78"/>
      <c r="JG210" s="78"/>
      <c r="JH210" s="78"/>
      <c r="JI210" s="78"/>
      <c r="JJ210" s="78"/>
      <c r="JK210" s="78"/>
      <c r="JL210" s="78"/>
      <c r="JM210" s="78"/>
      <c r="JN210" s="78"/>
      <c r="JO210" s="78"/>
      <c r="JP210" s="78"/>
      <c r="JQ210" s="78"/>
      <c r="JR210" s="78"/>
      <c r="JS210" s="78"/>
      <c r="JT210" s="78"/>
      <c r="JU210" s="78"/>
      <c r="JV210" s="78"/>
      <c r="JW210" s="78"/>
      <c r="JX210" s="78"/>
      <c r="JY210" s="78"/>
      <c r="JZ210" s="78"/>
      <c r="KA210" s="78"/>
      <c r="KB210" s="78"/>
      <c r="KC210" s="78"/>
      <c r="KD210" s="78"/>
      <c r="KE210" s="78"/>
      <c r="KF210" s="78"/>
      <c r="KG210" s="78"/>
      <c r="KH210" s="78"/>
      <c r="KI210" s="78"/>
      <c r="KJ210" s="78"/>
      <c r="KK210" s="78"/>
      <c r="KL210" s="78"/>
      <c r="KM210" s="78"/>
      <c r="KN210" s="78"/>
      <c r="KO210" s="78"/>
      <c r="KP210" s="78"/>
      <c r="KQ210" s="78"/>
      <c r="KR210" s="78"/>
      <c r="KS210" s="78"/>
      <c r="KT210" s="78"/>
      <c r="KU210" s="78"/>
      <c r="KV210" s="78"/>
      <c r="KW210" s="78"/>
      <c r="KX210" s="78"/>
      <c r="KY210" s="78"/>
      <c r="KZ210" s="78"/>
      <c r="LA210" s="78"/>
      <c r="LB210" s="78"/>
      <c r="LC210" s="78"/>
      <c r="LD210" s="78"/>
      <c r="LE210" s="78"/>
      <c r="LF210" s="78"/>
      <c r="LG210" s="78"/>
      <c r="LH210" s="78"/>
      <c r="LI210" s="78"/>
      <c r="LJ210" s="78"/>
      <c r="LK210" s="78"/>
      <c r="LL210" s="78"/>
      <c r="LM210" s="78"/>
      <c r="LN210" s="78"/>
      <c r="LO210" s="78"/>
      <c r="LP210" s="78"/>
      <c r="LQ210" s="78"/>
      <c r="LR210" s="78"/>
      <c r="LS210" s="78"/>
      <c r="LT210" s="78"/>
      <c r="LU210" s="78"/>
      <c r="LV210" s="78"/>
      <c r="LW210" s="78"/>
      <c r="LX210" s="78"/>
      <c r="LY210" s="78"/>
      <c r="LZ210" s="78"/>
      <c r="MA210" s="78"/>
      <c r="MB210" s="78"/>
      <c r="MC210" s="78"/>
      <c r="MD210" s="78"/>
      <c r="ME210" s="78"/>
      <c r="MF210" s="78"/>
      <c r="MG210" s="78"/>
      <c r="MH210" s="78"/>
      <c r="MI210" s="78"/>
      <c r="MJ210" s="78"/>
      <c r="MK210" s="78"/>
      <c r="ML210" s="78"/>
      <c r="MM210" s="78"/>
      <c r="MN210" s="78"/>
      <c r="MO210" s="78"/>
      <c r="MP210" s="78"/>
      <c r="MQ210" s="78"/>
      <c r="MR210" s="78"/>
      <c r="MS210" s="78"/>
      <c r="MT210" s="78"/>
      <c r="MU210" s="78"/>
      <c r="MV210" s="78"/>
      <c r="MW210" s="78"/>
      <c r="MX210" s="78"/>
      <c r="MY210" s="78"/>
      <c r="MZ210" s="78"/>
      <c r="NA210" s="78"/>
      <c r="NB210" s="78"/>
      <c r="NC210" s="78"/>
      <c r="ND210" s="78"/>
      <c r="NE210" s="78"/>
      <c r="NF210" s="78"/>
      <c r="NG210" s="78"/>
      <c r="NH210" s="78"/>
      <c r="NI210" s="78"/>
      <c r="NJ210" s="78"/>
      <c r="NK210" s="78"/>
      <c r="NL210" s="78"/>
      <c r="NM210" s="78"/>
      <c r="NN210" s="78"/>
      <c r="NO210" s="78"/>
      <c r="NP210" s="78"/>
      <c r="NQ210" s="78"/>
      <c r="NR210" s="78"/>
      <c r="NS210" s="78"/>
      <c r="NT210" s="78"/>
      <c r="NU210" s="78"/>
      <c r="NV210" s="78"/>
      <c r="NW210" s="78"/>
      <c r="NX210" s="78"/>
      <c r="NY210" s="78"/>
      <c r="NZ210" s="78"/>
      <c r="OA210" s="78"/>
      <c r="OB210" s="78"/>
      <c r="OC210" s="78"/>
      <c r="OD210" s="78"/>
      <c r="OE210" s="78"/>
      <c r="OF210" s="78"/>
      <c r="OG210" s="78"/>
      <c r="OH210" s="78"/>
      <c r="OI210" s="78"/>
      <c r="OJ210" s="78"/>
      <c r="OK210" s="78"/>
      <c r="OL210" s="78"/>
      <c r="OM210" s="78"/>
      <c r="ON210" s="78"/>
      <c r="OO210" s="78"/>
      <c r="OP210" s="78"/>
      <c r="OQ210" s="78"/>
      <c r="OR210" s="78"/>
      <c r="OS210" s="78"/>
      <c r="OT210" s="78"/>
      <c r="OU210" s="78"/>
      <c r="OV210" s="78"/>
      <c r="OW210" s="78"/>
      <c r="OX210" s="78"/>
      <c r="OY210" s="78"/>
      <c r="OZ210" s="78"/>
      <c r="PA210" s="78"/>
      <c r="PB210" s="78"/>
      <c r="PC210" s="78"/>
      <c r="PD210" s="78"/>
      <c r="PE210" s="78"/>
      <c r="PF210" s="78"/>
      <c r="PG210" s="78"/>
      <c r="PH210" s="78"/>
      <c r="PI210" s="78"/>
      <c r="PJ210" s="78"/>
      <c r="PK210" s="78"/>
      <c r="PL210" s="78"/>
      <c r="PM210" s="78"/>
      <c r="PN210" s="78"/>
      <c r="PO210" s="78"/>
      <c r="PP210" s="78"/>
      <c r="PQ210" s="78"/>
      <c r="PR210" s="78"/>
      <c r="PS210" s="78"/>
      <c r="PT210" s="78"/>
      <c r="PU210" s="78"/>
      <c r="PV210" s="78"/>
      <c r="PW210" s="78"/>
      <c r="PX210" s="78"/>
      <c r="PY210" s="78"/>
      <c r="PZ210" s="78"/>
      <c r="QA210" s="78"/>
      <c r="QB210" s="78"/>
      <c r="QC210" s="78"/>
      <c r="QD210" s="78"/>
      <c r="QE210" s="78"/>
      <c r="QF210" s="78"/>
      <c r="QG210" s="78"/>
      <c r="QH210" s="78"/>
      <c r="QI210" s="78"/>
      <c r="QJ210" s="78"/>
      <c r="QK210" s="78"/>
      <c r="QL210" s="78"/>
      <c r="QM210" s="78"/>
      <c r="QN210" s="78"/>
      <c r="QO210" s="78"/>
      <c r="QP210" s="78"/>
      <c r="QQ210" s="78"/>
      <c r="QR210" s="78"/>
      <c r="QS210" s="78"/>
      <c r="QT210" s="78"/>
      <c r="QU210" s="78"/>
      <c r="QV210" s="78"/>
      <c r="QW210" s="78"/>
      <c r="QX210" s="78"/>
      <c r="QY210" s="78"/>
      <c r="QZ210" s="78"/>
      <c r="RA210" s="78"/>
      <c r="RB210" s="78"/>
      <c r="RC210" s="78"/>
      <c r="RD210" s="78"/>
      <c r="RE210" s="78"/>
      <c r="RF210" s="78"/>
      <c r="RG210" s="78"/>
      <c r="RH210" s="78"/>
      <c r="RI210" s="78"/>
      <c r="RJ210" s="78"/>
      <c r="RK210" s="78"/>
      <c r="RL210" s="78"/>
      <c r="RM210" s="78"/>
      <c r="RN210" s="78"/>
      <c r="RO210" s="78"/>
      <c r="RP210" s="78"/>
      <c r="RQ210" s="78"/>
      <c r="RR210" s="78"/>
      <c r="RS210" s="78"/>
      <c r="RT210" s="78"/>
      <c r="RU210" s="78"/>
      <c r="RV210" s="78"/>
      <c r="RW210" s="78"/>
      <c r="RX210" s="78"/>
      <c r="RY210" s="78"/>
      <c r="RZ210" s="78"/>
      <c r="SA210" s="78"/>
      <c r="SB210" s="78"/>
      <c r="SC210" s="78"/>
      <c r="SD210" s="78"/>
      <c r="SE210" s="78"/>
      <c r="SF210" s="78"/>
      <c r="SG210" s="78"/>
      <c r="SH210" s="78"/>
      <c r="SI210" s="78"/>
      <c r="SJ210" s="78"/>
      <c r="SK210" s="78"/>
      <c r="SL210" s="78"/>
      <c r="SM210" s="78"/>
      <c r="SN210" s="78"/>
      <c r="SO210" s="78"/>
      <c r="SP210" s="78"/>
      <c r="SQ210" s="78"/>
      <c r="SR210" s="78"/>
      <c r="SS210" s="78"/>
      <c r="ST210" s="78"/>
      <c r="SU210" s="78"/>
      <c r="SV210" s="78"/>
      <c r="SW210" s="78"/>
      <c r="SX210" s="78"/>
      <c r="SY210" s="78"/>
      <c r="SZ210" s="78"/>
      <c r="TA210" s="78"/>
      <c r="TB210" s="78"/>
      <c r="TC210" s="78"/>
      <c r="TD210" s="78"/>
      <c r="TE210" s="78"/>
      <c r="TF210" s="78"/>
      <c r="TG210" s="78"/>
      <c r="TH210" s="78"/>
      <c r="TI210" s="78"/>
      <c r="TJ210" s="78"/>
      <c r="TK210" s="78"/>
      <c r="TL210" s="78"/>
      <c r="TM210" s="78"/>
      <c r="TN210" s="78"/>
      <c r="TO210" s="78"/>
      <c r="TP210" s="78"/>
      <c r="TQ210" s="78"/>
      <c r="TR210" s="78"/>
      <c r="TS210" s="78"/>
      <c r="TT210" s="78"/>
      <c r="TU210" s="78"/>
      <c r="TV210" s="78"/>
      <c r="TW210" s="78"/>
      <c r="TX210" s="78"/>
      <c r="TY210" s="78"/>
      <c r="TZ210" s="78"/>
      <c r="UA210" s="78"/>
      <c r="UB210" s="78"/>
      <c r="UC210" s="78"/>
      <c r="UD210" s="78"/>
      <c r="UE210" s="78"/>
      <c r="UF210" s="78"/>
      <c r="UG210" s="78"/>
      <c r="UH210" s="78"/>
      <c r="UI210" s="78"/>
      <c r="UJ210" s="78"/>
      <c r="UK210" s="78"/>
      <c r="UL210" s="78"/>
      <c r="UM210" s="78"/>
      <c r="UN210" s="78"/>
      <c r="UO210" s="78"/>
      <c r="UP210" s="78"/>
      <c r="UQ210" s="78"/>
      <c r="UR210" s="78"/>
      <c r="US210" s="78"/>
      <c r="UT210" s="78"/>
      <c r="UU210" s="78"/>
      <c r="UV210" s="78"/>
      <c r="UW210" s="78"/>
      <c r="UX210" s="78"/>
      <c r="UY210" s="78"/>
      <c r="UZ210" s="78"/>
      <c r="VA210" s="78"/>
      <c r="VB210" s="78"/>
      <c r="VC210" s="78"/>
      <c r="VD210" s="78"/>
      <c r="VE210" s="78"/>
      <c r="VF210" s="78"/>
      <c r="VG210" s="78"/>
      <c r="VH210" s="78"/>
      <c r="VI210" s="78"/>
      <c r="VJ210" s="78"/>
      <c r="VK210" s="78"/>
      <c r="VL210" s="78"/>
      <c r="VM210" s="78"/>
      <c r="VN210" s="78"/>
      <c r="VO210" s="78"/>
      <c r="VP210" s="78"/>
      <c r="VQ210" s="78"/>
      <c r="VR210" s="78"/>
      <c r="VS210" s="78"/>
      <c r="VT210" s="78"/>
      <c r="VU210" s="78"/>
      <c r="VV210" s="78"/>
      <c r="VW210" s="78"/>
      <c r="VX210" s="78"/>
      <c r="VY210" s="78"/>
      <c r="VZ210" s="78"/>
      <c r="WA210" s="78"/>
      <c r="WB210" s="78"/>
      <c r="WC210" s="78"/>
      <c r="WD210" s="78"/>
      <c r="WE210" s="78"/>
      <c r="WF210" s="78"/>
      <c r="WG210" s="78"/>
      <c r="WH210" s="78"/>
      <c r="WI210" s="78"/>
      <c r="WJ210" s="78"/>
      <c r="WK210" s="78"/>
      <c r="WL210" s="78"/>
      <c r="WM210" s="78"/>
      <c r="WN210" s="78"/>
      <c r="WO210" s="78"/>
      <c r="WP210" s="78"/>
      <c r="WQ210" s="78"/>
      <c r="WR210" s="78"/>
      <c r="WS210" s="78"/>
      <c r="WT210" s="78"/>
      <c r="WU210" s="78"/>
      <c r="WV210" s="78"/>
      <c r="WW210" s="78"/>
      <c r="WX210" s="78"/>
      <c r="WY210" s="78"/>
      <c r="WZ210" s="78"/>
      <c r="XA210" s="78"/>
      <c r="XB210" s="78"/>
      <c r="XC210" s="78"/>
      <c r="XD210" s="78"/>
      <c r="XE210" s="78"/>
      <c r="XF210" s="78"/>
      <c r="XG210" s="78"/>
      <c r="XH210" s="78"/>
      <c r="XI210" s="78"/>
      <c r="XJ210" s="78"/>
      <c r="XK210" s="78"/>
      <c r="XL210" s="78"/>
      <c r="XM210" s="78"/>
      <c r="XN210" s="78"/>
      <c r="XO210" s="78"/>
      <c r="XP210" s="78"/>
      <c r="XQ210" s="78"/>
      <c r="XR210" s="78"/>
      <c r="XS210" s="78"/>
      <c r="XT210" s="78"/>
      <c r="XU210" s="78"/>
      <c r="XV210" s="78"/>
      <c r="XW210" s="78"/>
      <c r="XX210" s="78"/>
      <c r="XY210" s="78"/>
      <c r="XZ210" s="78"/>
      <c r="YA210" s="78"/>
      <c r="YB210" s="78"/>
      <c r="YC210" s="78"/>
      <c r="YD210" s="78"/>
      <c r="YE210" s="78"/>
      <c r="YF210" s="78"/>
      <c r="YG210" s="78"/>
      <c r="YH210" s="78"/>
      <c r="YI210" s="78"/>
      <c r="YJ210" s="78"/>
      <c r="YK210" s="78"/>
      <c r="YL210" s="78"/>
      <c r="YM210" s="78"/>
      <c r="YN210" s="78"/>
      <c r="YO210" s="78"/>
      <c r="YP210" s="78"/>
      <c r="YQ210" s="78"/>
      <c r="YR210" s="78"/>
      <c r="YS210" s="78"/>
      <c r="YT210" s="78"/>
      <c r="YU210" s="78"/>
      <c r="YV210" s="78"/>
      <c r="YW210" s="78"/>
      <c r="YX210" s="78"/>
      <c r="YY210" s="78"/>
      <c r="YZ210" s="78"/>
      <c r="ZA210" s="78"/>
      <c r="ZB210" s="78"/>
      <c r="ZC210" s="78"/>
      <c r="ZD210" s="78"/>
      <c r="ZE210" s="78"/>
      <c r="ZF210" s="78"/>
      <c r="ZG210" s="78"/>
      <c r="ZH210" s="78"/>
      <c r="ZI210" s="78"/>
      <c r="ZJ210" s="78"/>
      <c r="ZK210" s="78"/>
      <c r="ZL210" s="78"/>
      <c r="ZM210" s="78"/>
      <c r="ZN210" s="78"/>
      <c r="ZO210" s="78"/>
      <c r="ZP210" s="78"/>
      <c r="ZQ210" s="78"/>
      <c r="ZR210" s="78"/>
      <c r="ZS210" s="78"/>
      <c r="ZT210" s="78"/>
      <c r="ZU210" s="78"/>
      <c r="ZV210" s="78"/>
      <c r="ZW210" s="78"/>
      <c r="ZX210" s="78"/>
      <c r="ZY210" s="78"/>
      <c r="ZZ210" s="78"/>
      <c r="AAA210" s="78"/>
      <c r="AAB210" s="78"/>
      <c r="AAC210" s="78"/>
      <c r="AAD210" s="78"/>
      <c r="AAE210" s="78"/>
      <c r="AAF210" s="78"/>
      <c r="AAG210" s="78"/>
      <c r="AAH210" s="78"/>
      <c r="AAI210" s="78"/>
      <c r="AAJ210" s="78"/>
      <c r="AAK210" s="78"/>
      <c r="AAL210" s="78"/>
      <c r="AAM210" s="78"/>
      <c r="AAN210" s="78"/>
      <c r="AAO210" s="78"/>
      <c r="AAP210" s="78"/>
      <c r="AAQ210" s="78"/>
      <c r="AAR210" s="78"/>
      <c r="AAS210" s="78"/>
      <c r="AAT210" s="78"/>
      <c r="AAU210" s="78"/>
      <c r="AAV210" s="78"/>
      <c r="AAW210" s="78"/>
      <c r="AAX210" s="78"/>
      <c r="AAY210" s="78"/>
      <c r="AAZ210" s="78"/>
      <c r="ABA210" s="78"/>
      <c r="ABB210" s="78"/>
      <c r="ABC210" s="78"/>
      <c r="ABD210" s="78"/>
      <c r="ABE210" s="78"/>
      <c r="ABF210" s="78"/>
      <c r="ABG210" s="78"/>
      <c r="ABH210" s="78"/>
      <c r="ABI210" s="78"/>
      <c r="ABJ210" s="78"/>
      <c r="ABK210" s="78"/>
      <c r="ABL210" s="78"/>
      <c r="ABM210" s="78"/>
      <c r="ABN210" s="78"/>
      <c r="ABO210" s="78"/>
      <c r="ABP210" s="78"/>
      <c r="ABQ210" s="78"/>
      <c r="ABR210" s="78"/>
      <c r="ABS210" s="78"/>
      <c r="ABT210" s="78"/>
      <c r="ABU210" s="78"/>
      <c r="ABV210" s="78"/>
      <c r="ABW210" s="78"/>
      <c r="ABX210" s="78"/>
      <c r="ABY210" s="78"/>
      <c r="ABZ210" s="78"/>
      <c r="ACA210" s="78"/>
      <c r="ACB210" s="78"/>
      <c r="ACC210" s="78"/>
      <c r="ACD210" s="78"/>
      <c r="ACE210" s="78"/>
      <c r="ACF210" s="78"/>
      <c r="ACG210" s="78"/>
      <c r="ACH210" s="78"/>
      <c r="ACI210" s="78"/>
      <c r="ACJ210" s="78"/>
      <c r="ACK210" s="78"/>
      <c r="ACL210" s="78"/>
      <c r="ACM210" s="78"/>
      <c r="ACN210" s="78"/>
      <c r="ACO210" s="78"/>
      <c r="ACP210" s="78"/>
      <c r="ACQ210" s="78"/>
      <c r="ACR210" s="78"/>
      <c r="ACS210" s="78"/>
      <c r="ACT210" s="78"/>
      <c r="ACU210" s="78"/>
      <c r="ACV210" s="78"/>
      <c r="ACW210" s="78"/>
      <c r="ACX210" s="78"/>
      <c r="ACY210" s="78"/>
      <c r="ACZ210" s="78"/>
      <c r="ADA210" s="78"/>
      <c r="ADB210" s="78"/>
      <c r="ADC210" s="78"/>
      <c r="ADD210" s="78"/>
      <c r="ADE210" s="78"/>
      <c r="ADF210" s="78"/>
      <c r="ADG210" s="78"/>
      <c r="ADH210" s="78"/>
      <c r="ADI210" s="78"/>
      <c r="ADJ210" s="78"/>
      <c r="ADK210" s="78"/>
      <c r="ADL210" s="78"/>
      <c r="ADM210" s="78"/>
      <c r="ADN210" s="78"/>
      <c r="ADO210" s="78"/>
      <c r="ADP210" s="78"/>
      <c r="ADQ210" s="78"/>
      <c r="ADR210" s="78"/>
      <c r="ADS210" s="78"/>
      <c r="ADT210" s="78"/>
      <c r="ADU210" s="78"/>
      <c r="ADV210" s="78"/>
      <c r="ADW210" s="78"/>
      <c r="ADX210" s="78"/>
      <c r="ADY210" s="78"/>
      <c r="ADZ210" s="78"/>
      <c r="AEA210" s="78"/>
      <c r="AEB210" s="78"/>
      <c r="AEC210" s="78"/>
      <c r="AED210" s="78"/>
      <c r="AEE210" s="78"/>
      <c r="AEF210" s="78"/>
      <c r="AEG210" s="78"/>
      <c r="AEH210" s="78"/>
      <c r="AEI210" s="78"/>
      <c r="AEJ210" s="78"/>
      <c r="AEK210" s="78"/>
      <c r="AEL210" s="78"/>
      <c r="AEM210" s="78"/>
      <c r="AEN210" s="78"/>
      <c r="AEO210" s="78"/>
      <c r="AEP210" s="78"/>
      <c r="AEQ210" s="78"/>
      <c r="AER210" s="78"/>
      <c r="AES210" s="78"/>
      <c r="AET210" s="78"/>
      <c r="AEU210" s="78"/>
      <c r="AEV210" s="78"/>
      <c r="AEW210" s="78"/>
      <c r="AEX210" s="78"/>
      <c r="AEY210" s="78"/>
      <c r="AEZ210" s="78"/>
      <c r="AFA210" s="78"/>
      <c r="AFB210" s="78"/>
      <c r="AFC210" s="78"/>
      <c r="AFD210" s="78"/>
      <c r="AFE210" s="78"/>
      <c r="AFF210" s="78"/>
      <c r="AFG210" s="78"/>
      <c r="AFH210" s="78"/>
      <c r="AFI210" s="78"/>
      <c r="AFJ210" s="78"/>
      <c r="AFK210" s="78"/>
      <c r="AFL210" s="78"/>
      <c r="AFM210" s="78"/>
      <c r="AFN210" s="78"/>
      <c r="AFO210" s="78"/>
      <c r="AFP210" s="78"/>
      <c r="AFQ210" s="78"/>
      <c r="AFR210" s="78"/>
      <c r="AFS210" s="78"/>
      <c r="AFT210" s="78"/>
      <c r="AFU210" s="78"/>
      <c r="AFV210" s="78"/>
      <c r="AFW210" s="78"/>
      <c r="AFX210" s="78"/>
      <c r="AFY210" s="78"/>
      <c r="AFZ210" s="78"/>
      <c r="AGA210" s="78"/>
      <c r="AGB210" s="78"/>
      <c r="AGC210" s="78"/>
      <c r="AGD210" s="78"/>
      <c r="AGE210" s="78"/>
      <c r="AGF210" s="78"/>
      <c r="AGG210" s="78"/>
      <c r="AGH210" s="78"/>
      <c r="AGI210" s="78"/>
      <c r="AGJ210" s="78"/>
      <c r="AGK210" s="78"/>
      <c r="AGL210" s="78"/>
      <c r="AGM210" s="78"/>
      <c r="AGN210" s="78"/>
      <c r="AGO210" s="78"/>
      <c r="AGP210" s="78"/>
      <c r="AGQ210" s="78"/>
      <c r="AGR210" s="78"/>
      <c r="AGS210" s="78"/>
      <c r="AGT210" s="78"/>
      <c r="AGU210" s="78"/>
      <c r="AGV210" s="78"/>
      <c r="AGW210" s="78"/>
      <c r="AGX210" s="78"/>
      <c r="AGY210" s="78"/>
      <c r="AGZ210" s="78"/>
      <c r="AHA210" s="78"/>
      <c r="AHB210" s="78"/>
      <c r="AHC210" s="78"/>
      <c r="AHD210" s="78"/>
      <c r="AHE210" s="78"/>
      <c r="AHF210" s="78"/>
      <c r="AHG210" s="78"/>
      <c r="AHH210" s="78"/>
      <c r="AHI210" s="78"/>
      <c r="AHJ210" s="78"/>
      <c r="AHK210" s="78"/>
      <c r="AHL210" s="78"/>
      <c r="AHM210" s="78"/>
      <c r="AHN210" s="78"/>
      <c r="AHO210" s="78"/>
      <c r="AHP210" s="78"/>
      <c r="AHQ210" s="78"/>
      <c r="AHR210" s="78"/>
      <c r="AHS210" s="78"/>
      <c r="AHT210" s="78"/>
      <c r="AHU210" s="78"/>
      <c r="AHV210" s="78"/>
      <c r="AHW210" s="78"/>
      <c r="AHX210" s="78"/>
      <c r="AHY210" s="78"/>
      <c r="AHZ210" s="78"/>
      <c r="AIA210" s="78"/>
      <c r="AIB210" s="78"/>
      <c r="AIC210" s="78"/>
      <c r="AID210" s="78"/>
      <c r="AIE210" s="78"/>
      <c r="AIF210" s="78"/>
      <c r="AIG210" s="78"/>
      <c r="AIH210" s="78"/>
      <c r="AII210" s="78"/>
      <c r="AIJ210" s="78"/>
      <c r="AIK210" s="78"/>
      <c r="AIL210" s="78"/>
      <c r="AIM210" s="78"/>
      <c r="AIN210" s="78"/>
      <c r="AIO210" s="78"/>
      <c r="AIP210" s="78"/>
      <c r="AIQ210" s="78"/>
      <c r="AIR210" s="78"/>
      <c r="AIS210" s="78"/>
      <c r="AIT210" s="78"/>
      <c r="AIU210" s="78"/>
      <c r="AIV210" s="78"/>
      <c r="AIW210" s="78"/>
      <c r="AIX210" s="78"/>
      <c r="AIY210" s="78"/>
      <c r="AIZ210" s="78"/>
      <c r="AJA210" s="78"/>
      <c r="AJB210" s="78"/>
      <c r="AJC210" s="78"/>
      <c r="AJD210" s="78"/>
      <c r="AJE210" s="78"/>
      <c r="AJF210" s="78"/>
      <c r="AJG210" s="78"/>
      <c r="AJH210" s="78"/>
      <c r="AJI210" s="78"/>
      <c r="AJJ210" s="78"/>
      <c r="AJK210" s="78"/>
      <c r="AJL210" s="78"/>
      <c r="AJM210" s="78"/>
      <c r="AJN210" s="78"/>
      <c r="AJO210" s="78"/>
      <c r="AJP210" s="78"/>
      <c r="AJQ210" s="78"/>
      <c r="AJR210" s="78"/>
      <c r="AJS210" s="78"/>
      <c r="AJT210" s="78"/>
      <c r="AJU210" s="78"/>
      <c r="AJV210" s="78"/>
      <c r="AJW210" s="78"/>
      <c r="AJX210" s="78"/>
      <c r="AJY210" s="78"/>
      <c r="AJZ210" s="78"/>
      <c r="AKA210" s="78"/>
      <c r="AKB210" s="78"/>
      <c r="AKC210" s="78"/>
      <c r="AKD210" s="78"/>
      <c r="AKE210" s="78"/>
      <c r="AKF210" s="78"/>
      <c r="AKG210" s="78"/>
      <c r="AKH210" s="78"/>
      <c r="AKI210" s="78"/>
      <c r="AKJ210" s="78"/>
      <c r="AKK210" s="78"/>
      <c r="AKL210" s="78"/>
      <c r="AKM210" s="78"/>
      <c r="AKN210" s="78"/>
      <c r="AKO210" s="78"/>
      <c r="AKP210" s="78"/>
      <c r="AKQ210" s="78"/>
      <c r="AKR210" s="78"/>
      <c r="AKS210" s="78"/>
      <c r="AKT210" s="78"/>
      <c r="AKU210" s="78"/>
      <c r="AKV210" s="78"/>
      <c r="AKW210" s="78"/>
      <c r="AKX210" s="78"/>
      <c r="AKY210" s="78"/>
      <c r="AKZ210" s="78"/>
      <c r="ALA210" s="78"/>
      <c r="ALB210" s="78"/>
      <c r="ALC210" s="78"/>
      <c r="ALD210" s="78"/>
      <c r="ALE210" s="78"/>
      <c r="ALF210" s="78"/>
      <c r="ALG210" s="78"/>
      <c r="ALH210" s="78"/>
      <c r="ALI210" s="78"/>
      <c r="ALJ210" s="78"/>
      <c r="ALK210" s="78"/>
      <c r="ALL210" s="78"/>
      <c r="ALM210" s="78"/>
      <c r="ALN210" s="78"/>
      <c r="ALO210" s="78"/>
      <c r="ALP210" s="78"/>
      <c r="ALQ210" s="78"/>
      <c r="ALR210" s="78"/>
      <c r="ALS210" s="78"/>
      <c r="ALT210" s="78"/>
      <c r="ALU210" s="78"/>
      <c r="ALV210" s="78"/>
      <c r="ALW210" s="78"/>
      <c r="ALX210" s="78"/>
      <c r="ALY210" s="78"/>
      <c r="ALZ210" s="78"/>
      <c r="AMA210" s="78"/>
      <c r="AMB210" s="78"/>
      <c r="AMC210" s="78"/>
      <c r="AMD210" s="78"/>
      <c r="AME210" s="78"/>
      <c r="AMF210" s="78"/>
      <c r="AMG210" s="78"/>
      <c r="AMH210" s="78"/>
      <c r="AMI210" s="78"/>
      <c r="AMJ210" s="78"/>
      <c r="AMK210" s="78"/>
      <c r="AML210" s="78"/>
      <c r="AMM210" s="78"/>
      <c r="AMN210" s="78"/>
    </row>
    <row r="211" spans="1:1028" s="79" customFormat="1" ht="63.75" customHeight="1">
      <c r="A211" s="72">
        <v>174</v>
      </c>
      <c r="B211" s="72">
        <v>6</v>
      </c>
      <c r="C211" s="62" t="s">
        <v>361</v>
      </c>
      <c r="D211" s="62" t="s">
        <v>542</v>
      </c>
      <c r="E211" s="62" t="s">
        <v>273</v>
      </c>
      <c r="F211" s="97"/>
      <c r="G211" s="62" t="s">
        <v>370</v>
      </c>
      <c r="H211" s="91">
        <v>140</v>
      </c>
      <c r="I211" s="91">
        <v>62.6</v>
      </c>
      <c r="J211" s="94"/>
      <c r="K211" s="94"/>
      <c r="L211" s="94"/>
      <c r="M211" s="127"/>
      <c r="N211" s="62" t="s">
        <v>529</v>
      </c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  <c r="DV211" s="78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78"/>
      <c r="EW211" s="78"/>
      <c r="EX211" s="78"/>
      <c r="EY211" s="78"/>
      <c r="EZ211" s="78"/>
      <c r="FA211" s="78"/>
      <c r="FB211" s="78"/>
      <c r="FC211" s="78"/>
      <c r="FD211" s="78"/>
      <c r="FE211" s="78"/>
      <c r="FF211" s="78"/>
      <c r="FG211" s="78"/>
      <c r="FH211" s="78"/>
      <c r="FI211" s="78"/>
      <c r="FJ211" s="78"/>
      <c r="FK211" s="78"/>
      <c r="FL211" s="78"/>
      <c r="FM211" s="78"/>
      <c r="FN211" s="78"/>
      <c r="FO211" s="78"/>
      <c r="FP211" s="78"/>
      <c r="FQ211" s="78"/>
      <c r="FR211" s="78"/>
      <c r="FS211" s="78"/>
      <c r="FT211" s="78"/>
      <c r="FU211" s="78"/>
      <c r="FV211" s="78"/>
      <c r="FW211" s="78"/>
      <c r="FX211" s="78"/>
      <c r="FY211" s="78"/>
      <c r="FZ211" s="78"/>
      <c r="GA211" s="78"/>
      <c r="GB211" s="78"/>
      <c r="GC211" s="78"/>
      <c r="GD211" s="78"/>
      <c r="GE211" s="78"/>
      <c r="GF211" s="78"/>
      <c r="GG211" s="78"/>
      <c r="GH211" s="78"/>
      <c r="GI211" s="78"/>
      <c r="GJ211" s="78"/>
      <c r="GK211" s="78"/>
      <c r="GL211" s="78"/>
      <c r="GM211" s="78"/>
      <c r="GN211" s="78"/>
      <c r="GO211" s="78"/>
      <c r="GP211" s="78"/>
      <c r="GQ211" s="78"/>
      <c r="GR211" s="78"/>
      <c r="GS211" s="78"/>
      <c r="GT211" s="78"/>
      <c r="GU211" s="78"/>
      <c r="GV211" s="78"/>
      <c r="GW211" s="78"/>
      <c r="GX211" s="78"/>
      <c r="GY211" s="78"/>
      <c r="GZ211" s="78"/>
      <c r="HA211" s="78"/>
      <c r="HB211" s="78"/>
      <c r="HC211" s="78"/>
      <c r="HD211" s="78"/>
      <c r="HE211" s="78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78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78"/>
      <c r="IK211" s="78"/>
      <c r="IL211" s="78"/>
      <c r="IM211" s="78"/>
      <c r="IN211" s="78"/>
      <c r="IO211" s="78"/>
      <c r="IP211" s="78"/>
      <c r="IQ211" s="78"/>
      <c r="IR211" s="78"/>
      <c r="IS211" s="78"/>
      <c r="IT211" s="78"/>
      <c r="IU211" s="78"/>
      <c r="IV211" s="78"/>
      <c r="IW211" s="78"/>
      <c r="IX211" s="78"/>
      <c r="IY211" s="78"/>
      <c r="IZ211" s="78"/>
      <c r="JA211" s="78"/>
      <c r="JB211" s="78"/>
      <c r="JC211" s="78"/>
      <c r="JD211" s="78"/>
      <c r="JE211" s="78"/>
      <c r="JF211" s="78"/>
      <c r="JG211" s="78"/>
      <c r="JH211" s="78"/>
      <c r="JI211" s="78"/>
      <c r="JJ211" s="78"/>
      <c r="JK211" s="78"/>
      <c r="JL211" s="78"/>
      <c r="JM211" s="78"/>
      <c r="JN211" s="78"/>
      <c r="JO211" s="78"/>
      <c r="JP211" s="78"/>
      <c r="JQ211" s="78"/>
      <c r="JR211" s="78"/>
      <c r="JS211" s="78"/>
      <c r="JT211" s="78"/>
      <c r="JU211" s="78"/>
      <c r="JV211" s="78"/>
      <c r="JW211" s="78"/>
      <c r="JX211" s="78"/>
      <c r="JY211" s="78"/>
      <c r="JZ211" s="78"/>
      <c r="KA211" s="78"/>
      <c r="KB211" s="78"/>
      <c r="KC211" s="78"/>
      <c r="KD211" s="78"/>
      <c r="KE211" s="78"/>
      <c r="KF211" s="78"/>
      <c r="KG211" s="78"/>
      <c r="KH211" s="78"/>
      <c r="KI211" s="78"/>
      <c r="KJ211" s="78"/>
      <c r="KK211" s="78"/>
      <c r="KL211" s="78"/>
      <c r="KM211" s="78"/>
      <c r="KN211" s="78"/>
      <c r="KO211" s="78"/>
      <c r="KP211" s="78"/>
      <c r="KQ211" s="78"/>
      <c r="KR211" s="78"/>
      <c r="KS211" s="78"/>
      <c r="KT211" s="78"/>
      <c r="KU211" s="78"/>
      <c r="KV211" s="78"/>
      <c r="KW211" s="78"/>
      <c r="KX211" s="78"/>
      <c r="KY211" s="78"/>
      <c r="KZ211" s="78"/>
      <c r="LA211" s="78"/>
      <c r="LB211" s="78"/>
      <c r="LC211" s="78"/>
      <c r="LD211" s="78"/>
      <c r="LE211" s="78"/>
      <c r="LF211" s="78"/>
      <c r="LG211" s="78"/>
      <c r="LH211" s="78"/>
      <c r="LI211" s="78"/>
      <c r="LJ211" s="78"/>
      <c r="LK211" s="78"/>
      <c r="LL211" s="78"/>
      <c r="LM211" s="78"/>
      <c r="LN211" s="78"/>
      <c r="LO211" s="78"/>
      <c r="LP211" s="78"/>
      <c r="LQ211" s="78"/>
      <c r="LR211" s="78"/>
      <c r="LS211" s="78"/>
      <c r="LT211" s="78"/>
      <c r="LU211" s="78"/>
      <c r="LV211" s="78"/>
      <c r="LW211" s="78"/>
      <c r="LX211" s="78"/>
      <c r="LY211" s="78"/>
      <c r="LZ211" s="78"/>
      <c r="MA211" s="78"/>
      <c r="MB211" s="78"/>
      <c r="MC211" s="78"/>
      <c r="MD211" s="78"/>
      <c r="ME211" s="78"/>
      <c r="MF211" s="78"/>
      <c r="MG211" s="78"/>
      <c r="MH211" s="78"/>
      <c r="MI211" s="78"/>
      <c r="MJ211" s="78"/>
      <c r="MK211" s="78"/>
      <c r="ML211" s="78"/>
      <c r="MM211" s="78"/>
      <c r="MN211" s="78"/>
      <c r="MO211" s="78"/>
      <c r="MP211" s="78"/>
      <c r="MQ211" s="78"/>
      <c r="MR211" s="78"/>
      <c r="MS211" s="78"/>
      <c r="MT211" s="78"/>
      <c r="MU211" s="78"/>
      <c r="MV211" s="78"/>
      <c r="MW211" s="78"/>
      <c r="MX211" s="78"/>
      <c r="MY211" s="78"/>
      <c r="MZ211" s="78"/>
      <c r="NA211" s="78"/>
      <c r="NB211" s="78"/>
      <c r="NC211" s="78"/>
      <c r="ND211" s="78"/>
      <c r="NE211" s="78"/>
      <c r="NF211" s="78"/>
      <c r="NG211" s="78"/>
      <c r="NH211" s="78"/>
      <c r="NI211" s="78"/>
      <c r="NJ211" s="78"/>
      <c r="NK211" s="78"/>
      <c r="NL211" s="78"/>
      <c r="NM211" s="78"/>
      <c r="NN211" s="78"/>
      <c r="NO211" s="78"/>
      <c r="NP211" s="78"/>
      <c r="NQ211" s="78"/>
      <c r="NR211" s="78"/>
      <c r="NS211" s="78"/>
      <c r="NT211" s="78"/>
      <c r="NU211" s="78"/>
      <c r="NV211" s="78"/>
      <c r="NW211" s="78"/>
      <c r="NX211" s="78"/>
      <c r="NY211" s="78"/>
      <c r="NZ211" s="78"/>
      <c r="OA211" s="78"/>
      <c r="OB211" s="78"/>
      <c r="OC211" s="78"/>
      <c r="OD211" s="78"/>
      <c r="OE211" s="78"/>
      <c r="OF211" s="78"/>
      <c r="OG211" s="78"/>
      <c r="OH211" s="78"/>
      <c r="OI211" s="78"/>
      <c r="OJ211" s="78"/>
      <c r="OK211" s="78"/>
      <c r="OL211" s="78"/>
      <c r="OM211" s="78"/>
      <c r="ON211" s="78"/>
      <c r="OO211" s="78"/>
      <c r="OP211" s="78"/>
      <c r="OQ211" s="78"/>
      <c r="OR211" s="78"/>
      <c r="OS211" s="78"/>
      <c r="OT211" s="78"/>
      <c r="OU211" s="78"/>
      <c r="OV211" s="78"/>
      <c r="OW211" s="78"/>
      <c r="OX211" s="78"/>
      <c r="OY211" s="78"/>
      <c r="OZ211" s="78"/>
      <c r="PA211" s="78"/>
      <c r="PB211" s="78"/>
      <c r="PC211" s="78"/>
      <c r="PD211" s="78"/>
      <c r="PE211" s="78"/>
      <c r="PF211" s="78"/>
      <c r="PG211" s="78"/>
      <c r="PH211" s="78"/>
      <c r="PI211" s="78"/>
      <c r="PJ211" s="78"/>
      <c r="PK211" s="78"/>
      <c r="PL211" s="78"/>
      <c r="PM211" s="78"/>
      <c r="PN211" s="78"/>
      <c r="PO211" s="78"/>
      <c r="PP211" s="78"/>
      <c r="PQ211" s="78"/>
      <c r="PR211" s="78"/>
      <c r="PS211" s="78"/>
      <c r="PT211" s="78"/>
      <c r="PU211" s="78"/>
      <c r="PV211" s="78"/>
      <c r="PW211" s="78"/>
      <c r="PX211" s="78"/>
      <c r="PY211" s="78"/>
      <c r="PZ211" s="78"/>
      <c r="QA211" s="78"/>
      <c r="QB211" s="78"/>
      <c r="QC211" s="78"/>
      <c r="QD211" s="78"/>
      <c r="QE211" s="78"/>
      <c r="QF211" s="78"/>
      <c r="QG211" s="78"/>
      <c r="QH211" s="78"/>
      <c r="QI211" s="78"/>
      <c r="QJ211" s="78"/>
      <c r="QK211" s="78"/>
      <c r="QL211" s="78"/>
      <c r="QM211" s="78"/>
      <c r="QN211" s="78"/>
      <c r="QO211" s="78"/>
      <c r="QP211" s="78"/>
      <c r="QQ211" s="78"/>
      <c r="QR211" s="78"/>
      <c r="QS211" s="78"/>
      <c r="QT211" s="78"/>
      <c r="QU211" s="78"/>
      <c r="QV211" s="78"/>
      <c r="QW211" s="78"/>
      <c r="QX211" s="78"/>
      <c r="QY211" s="78"/>
      <c r="QZ211" s="78"/>
      <c r="RA211" s="78"/>
      <c r="RB211" s="78"/>
      <c r="RC211" s="78"/>
      <c r="RD211" s="78"/>
      <c r="RE211" s="78"/>
      <c r="RF211" s="78"/>
      <c r="RG211" s="78"/>
      <c r="RH211" s="78"/>
      <c r="RI211" s="78"/>
      <c r="RJ211" s="78"/>
      <c r="RK211" s="78"/>
      <c r="RL211" s="78"/>
      <c r="RM211" s="78"/>
      <c r="RN211" s="78"/>
      <c r="RO211" s="78"/>
      <c r="RP211" s="78"/>
      <c r="RQ211" s="78"/>
      <c r="RR211" s="78"/>
      <c r="RS211" s="78"/>
      <c r="RT211" s="78"/>
      <c r="RU211" s="78"/>
      <c r="RV211" s="78"/>
      <c r="RW211" s="78"/>
      <c r="RX211" s="78"/>
      <c r="RY211" s="78"/>
      <c r="RZ211" s="78"/>
      <c r="SA211" s="78"/>
      <c r="SB211" s="78"/>
      <c r="SC211" s="78"/>
      <c r="SD211" s="78"/>
      <c r="SE211" s="78"/>
      <c r="SF211" s="78"/>
      <c r="SG211" s="78"/>
      <c r="SH211" s="78"/>
      <c r="SI211" s="78"/>
      <c r="SJ211" s="78"/>
      <c r="SK211" s="78"/>
      <c r="SL211" s="78"/>
      <c r="SM211" s="78"/>
      <c r="SN211" s="78"/>
      <c r="SO211" s="78"/>
      <c r="SP211" s="78"/>
      <c r="SQ211" s="78"/>
      <c r="SR211" s="78"/>
      <c r="SS211" s="78"/>
      <c r="ST211" s="78"/>
      <c r="SU211" s="78"/>
      <c r="SV211" s="78"/>
      <c r="SW211" s="78"/>
      <c r="SX211" s="78"/>
      <c r="SY211" s="78"/>
      <c r="SZ211" s="78"/>
      <c r="TA211" s="78"/>
      <c r="TB211" s="78"/>
      <c r="TC211" s="78"/>
      <c r="TD211" s="78"/>
      <c r="TE211" s="78"/>
      <c r="TF211" s="78"/>
      <c r="TG211" s="78"/>
      <c r="TH211" s="78"/>
      <c r="TI211" s="78"/>
      <c r="TJ211" s="78"/>
      <c r="TK211" s="78"/>
      <c r="TL211" s="78"/>
      <c r="TM211" s="78"/>
      <c r="TN211" s="78"/>
      <c r="TO211" s="78"/>
      <c r="TP211" s="78"/>
      <c r="TQ211" s="78"/>
      <c r="TR211" s="78"/>
      <c r="TS211" s="78"/>
      <c r="TT211" s="78"/>
      <c r="TU211" s="78"/>
      <c r="TV211" s="78"/>
      <c r="TW211" s="78"/>
      <c r="TX211" s="78"/>
      <c r="TY211" s="78"/>
      <c r="TZ211" s="78"/>
      <c r="UA211" s="78"/>
      <c r="UB211" s="78"/>
      <c r="UC211" s="78"/>
      <c r="UD211" s="78"/>
      <c r="UE211" s="78"/>
      <c r="UF211" s="78"/>
      <c r="UG211" s="78"/>
      <c r="UH211" s="78"/>
      <c r="UI211" s="78"/>
      <c r="UJ211" s="78"/>
      <c r="UK211" s="78"/>
      <c r="UL211" s="78"/>
      <c r="UM211" s="78"/>
      <c r="UN211" s="78"/>
      <c r="UO211" s="78"/>
      <c r="UP211" s="78"/>
      <c r="UQ211" s="78"/>
      <c r="UR211" s="78"/>
      <c r="US211" s="78"/>
      <c r="UT211" s="78"/>
      <c r="UU211" s="78"/>
      <c r="UV211" s="78"/>
      <c r="UW211" s="78"/>
      <c r="UX211" s="78"/>
      <c r="UY211" s="78"/>
      <c r="UZ211" s="78"/>
      <c r="VA211" s="78"/>
      <c r="VB211" s="78"/>
      <c r="VC211" s="78"/>
      <c r="VD211" s="78"/>
      <c r="VE211" s="78"/>
      <c r="VF211" s="78"/>
      <c r="VG211" s="78"/>
      <c r="VH211" s="78"/>
      <c r="VI211" s="78"/>
      <c r="VJ211" s="78"/>
      <c r="VK211" s="78"/>
      <c r="VL211" s="78"/>
      <c r="VM211" s="78"/>
      <c r="VN211" s="78"/>
      <c r="VO211" s="78"/>
      <c r="VP211" s="78"/>
      <c r="VQ211" s="78"/>
      <c r="VR211" s="78"/>
      <c r="VS211" s="78"/>
      <c r="VT211" s="78"/>
      <c r="VU211" s="78"/>
      <c r="VV211" s="78"/>
      <c r="VW211" s="78"/>
      <c r="VX211" s="78"/>
      <c r="VY211" s="78"/>
      <c r="VZ211" s="78"/>
      <c r="WA211" s="78"/>
      <c r="WB211" s="78"/>
      <c r="WC211" s="78"/>
      <c r="WD211" s="78"/>
      <c r="WE211" s="78"/>
      <c r="WF211" s="78"/>
      <c r="WG211" s="78"/>
      <c r="WH211" s="78"/>
      <c r="WI211" s="78"/>
      <c r="WJ211" s="78"/>
      <c r="WK211" s="78"/>
      <c r="WL211" s="78"/>
      <c r="WM211" s="78"/>
      <c r="WN211" s="78"/>
      <c r="WO211" s="78"/>
      <c r="WP211" s="78"/>
      <c r="WQ211" s="78"/>
      <c r="WR211" s="78"/>
      <c r="WS211" s="78"/>
      <c r="WT211" s="78"/>
      <c r="WU211" s="78"/>
      <c r="WV211" s="78"/>
      <c r="WW211" s="78"/>
      <c r="WX211" s="78"/>
      <c r="WY211" s="78"/>
      <c r="WZ211" s="78"/>
      <c r="XA211" s="78"/>
      <c r="XB211" s="78"/>
      <c r="XC211" s="78"/>
      <c r="XD211" s="78"/>
      <c r="XE211" s="78"/>
      <c r="XF211" s="78"/>
      <c r="XG211" s="78"/>
      <c r="XH211" s="78"/>
      <c r="XI211" s="78"/>
      <c r="XJ211" s="78"/>
      <c r="XK211" s="78"/>
      <c r="XL211" s="78"/>
      <c r="XM211" s="78"/>
      <c r="XN211" s="78"/>
      <c r="XO211" s="78"/>
      <c r="XP211" s="78"/>
      <c r="XQ211" s="78"/>
      <c r="XR211" s="78"/>
      <c r="XS211" s="78"/>
      <c r="XT211" s="78"/>
      <c r="XU211" s="78"/>
      <c r="XV211" s="78"/>
      <c r="XW211" s="78"/>
      <c r="XX211" s="78"/>
      <c r="XY211" s="78"/>
      <c r="XZ211" s="78"/>
      <c r="YA211" s="78"/>
      <c r="YB211" s="78"/>
      <c r="YC211" s="78"/>
      <c r="YD211" s="78"/>
      <c r="YE211" s="78"/>
      <c r="YF211" s="78"/>
      <c r="YG211" s="78"/>
      <c r="YH211" s="78"/>
      <c r="YI211" s="78"/>
      <c r="YJ211" s="78"/>
      <c r="YK211" s="78"/>
      <c r="YL211" s="78"/>
      <c r="YM211" s="78"/>
      <c r="YN211" s="78"/>
      <c r="YO211" s="78"/>
      <c r="YP211" s="78"/>
      <c r="YQ211" s="78"/>
      <c r="YR211" s="78"/>
      <c r="YS211" s="78"/>
      <c r="YT211" s="78"/>
      <c r="YU211" s="78"/>
      <c r="YV211" s="78"/>
      <c r="YW211" s="78"/>
      <c r="YX211" s="78"/>
      <c r="YY211" s="78"/>
      <c r="YZ211" s="78"/>
      <c r="ZA211" s="78"/>
      <c r="ZB211" s="78"/>
      <c r="ZC211" s="78"/>
      <c r="ZD211" s="78"/>
      <c r="ZE211" s="78"/>
      <c r="ZF211" s="78"/>
      <c r="ZG211" s="78"/>
      <c r="ZH211" s="78"/>
      <c r="ZI211" s="78"/>
      <c r="ZJ211" s="78"/>
      <c r="ZK211" s="78"/>
      <c r="ZL211" s="78"/>
      <c r="ZM211" s="78"/>
      <c r="ZN211" s="78"/>
      <c r="ZO211" s="78"/>
      <c r="ZP211" s="78"/>
      <c r="ZQ211" s="78"/>
      <c r="ZR211" s="78"/>
      <c r="ZS211" s="78"/>
      <c r="ZT211" s="78"/>
      <c r="ZU211" s="78"/>
      <c r="ZV211" s="78"/>
      <c r="ZW211" s="78"/>
      <c r="ZX211" s="78"/>
      <c r="ZY211" s="78"/>
      <c r="ZZ211" s="78"/>
      <c r="AAA211" s="78"/>
      <c r="AAB211" s="78"/>
      <c r="AAC211" s="78"/>
      <c r="AAD211" s="78"/>
      <c r="AAE211" s="78"/>
      <c r="AAF211" s="78"/>
      <c r="AAG211" s="78"/>
      <c r="AAH211" s="78"/>
      <c r="AAI211" s="78"/>
      <c r="AAJ211" s="78"/>
      <c r="AAK211" s="78"/>
      <c r="AAL211" s="78"/>
      <c r="AAM211" s="78"/>
      <c r="AAN211" s="78"/>
      <c r="AAO211" s="78"/>
      <c r="AAP211" s="78"/>
      <c r="AAQ211" s="78"/>
      <c r="AAR211" s="78"/>
      <c r="AAS211" s="78"/>
      <c r="AAT211" s="78"/>
      <c r="AAU211" s="78"/>
      <c r="AAV211" s="78"/>
      <c r="AAW211" s="78"/>
      <c r="AAX211" s="78"/>
      <c r="AAY211" s="78"/>
      <c r="AAZ211" s="78"/>
      <c r="ABA211" s="78"/>
      <c r="ABB211" s="78"/>
      <c r="ABC211" s="78"/>
      <c r="ABD211" s="78"/>
      <c r="ABE211" s="78"/>
      <c r="ABF211" s="78"/>
      <c r="ABG211" s="78"/>
      <c r="ABH211" s="78"/>
      <c r="ABI211" s="78"/>
      <c r="ABJ211" s="78"/>
      <c r="ABK211" s="78"/>
      <c r="ABL211" s="78"/>
      <c r="ABM211" s="78"/>
      <c r="ABN211" s="78"/>
      <c r="ABO211" s="78"/>
      <c r="ABP211" s="78"/>
      <c r="ABQ211" s="78"/>
      <c r="ABR211" s="78"/>
      <c r="ABS211" s="78"/>
      <c r="ABT211" s="78"/>
      <c r="ABU211" s="78"/>
      <c r="ABV211" s="78"/>
      <c r="ABW211" s="78"/>
      <c r="ABX211" s="78"/>
      <c r="ABY211" s="78"/>
      <c r="ABZ211" s="78"/>
      <c r="ACA211" s="78"/>
      <c r="ACB211" s="78"/>
      <c r="ACC211" s="78"/>
      <c r="ACD211" s="78"/>
      <c r="ACE211" s="78"/>
      <c r="ACF211" s="78"/>
      <c r="ACG211" s="78"/>
      <c r="ACH211" s="78"/>
      <c r="ACI211" s="78"/>
      <c r="ACJ211" s="78"/>
      <c r="ACK211" s="78"/>
      <c r="ACL211" s="78"/>
      <c r="ACM211" s="78"/>
      <c r="ACN211" s="78"/>
      <c r="ACO211" s="78"/>
      <c r="ACP211" s="78"/>
      <c r="ACQ211" s="78"/>
      <c r="ACR211" s="78"/>
      <c r="ACS211" s="78"/>
      <c r="ACT211" s="78"/>
      <c r="ACU211" s="78"/>
      <c r="ACV211" s="78"/>
      <c r="ACW211" s="78"/>
      <c r="ACX211" s="78"/>
      <c r="ACY211" s="78"/>
      <c r="ACZ211" s="78"/>
      <c r="ADA211" s="78"/>
      <c r="ADB211" s="78"/>
      <c r="ADC211" s="78"/>
      <c r="ADD211" s="78"/>
      <c r="ADE211" s="78"/>
      <c r="ADF211" s="78"/>
      <c r="ADG211" s="78"/>
      <c r="ADH211" s="78"/>
      <c r="ADI211" s="78"/>
      <c r="ADJ211" s="78"/>
      <c r="ADK211" s="78"/>
      <c r="ADL211" s="78"/>
      <c r="ADM211" s="78"/>
      <c r="ADN211" s="78"/>
      <c r="ADO211" s="78"/>
      <c r="ADP211" s="78"/>
      <c r="ADQ211" s="78"/>
      <c r="ADR211" s="78"/>
      <c r="ADS211" s="78"/>
      <c r="ADT211" s="78"/>
      <c r="ADU211" s="78"/>
      <c r="ADV211" s="78"/>
      <c r="ADW211" s="78"/>
      <c r="ADX211" s="78"/>
      <c r="ADY211" s="78"/>
      <c r="ADZ211" s="78"/>
      <c r="AEA211" s="78"/>
      <c r="AEB211" s="78"/>
      <c r="AEC211" s="78"/>
      <c r="AED211" s="78"/>
      <c r="AEE211" s="78"/>
      <c r="AEF211" s="78"/>
      <c r="AEG211" s="78"/>
      <c r="AEH211" s="78"/>
      <c r="AEI211" s="78"/>
      <c r="AEJ211" s="78"/>
      <c r="AEK211" s="78"/>
      <c r="AEL211" s="78"/>
      <c r="AEM211" s="78"/>
      <c r="AEN211" s="78"/>
      <c r="AEO211" s="78"/>
      <c r="AEP211" s="78"/>
      <c r="AEQ211" s="78"/>
      <c r="AER211" s="78"/>
      <c r="AES211" s="78"/>
      <c r="AET211" s="78"/>
      <c r="AEU211" s="78"/>
      <c r="AEV211" s="78"/>
      <c r="AEW211" s="78"/>
      <c r="AEX211" s="78"/>
      <c r="AEY211" s="78"/>
      <c r="AEZ211" s="78"/>
      <c r="AFA211" s="78"/>
      <c r="AFB211" s="78"/>
      <c r="AFC211" s="78"/>
      <c r="AFD211" s="78"/>
      <c r="AFE211" s="78"/>
      <c r="AFF211" s="78"/>
      <c r="AFG211" s="78"/>
      <c r="AFH211" s="78"/>
      <c r="AFI211" s="78"/>
      <c r="AFJ211" s="78"/>
      <c r="AFK211" s="78"/>
      <c r="AFL211" s="78"/>
      <c r="AFM211" s="78"/>
      <c r="AFN211" s="78"/>
      <c r="AFO211" s="78"/>
      <c r="AFP211" s="78"/>
      <c r="AFQ211" s="78"/>
      <c r="AFR211" s="78"/>
      <c r="AFS211" s="78"/>
      <c r="AFT211" s="78"/>
      <c r="AFU211" s="78"/>
      <c r="AFV211" s="78"/>
      <c r="AFW211" s="78"/>
      <c r="AFX211" s="78"/>
      <c r="AFY211" s="78"/>
      <c r="AFZ211" s="78"/>
      <c r="AGA211" s="78"/>
      <c r="AGB211" s="78"/>
      <c r="AGC211" s="78"/>
      <c r="AGD211" s="78"/>
      <c r="AGE211" s="78"/>
      <c r="AGF211" s="78"/>
      <c r="AGG211" s="78"/>
      <c r="AGH211" s="78"/>
      <c r="AGI211" s="78"/>
      <c r="AGJ211" s="78"/>
      <c r="AGK211" s="78"/>
      <c r="AGL211" s="78"/>
      <c r="AGM211" s="78"/>
      <c r="AGN211" s="78"/>
      <c r="AGO211" s="78"/>
      <c r="AGP211" s="78"/>
      <c r="AGQ211" s="78"/>
      <c r="AGR211" s="78"/>
      <c r="AGS211" s="78"/>
      <c r="AGT211" s="78"/>
      <c r="AGU211" s="78"/>
      <c r="AGV211" s="78"/>
      <c r="AGW211" s="78"/>
      <c r="AGX211" s="78"/>
      <c r="AGY211" s="78"/>
      <c r="AGZ211" s="78"/>
      <c r="AHA211" s="78"/>
      <c r="AHB211" s="78"/>
      <c r="AHC211" s="78"/>
      <c r="AHD211" s="78"/>
      <c r="AHE211" s="78"/>
      <c r="AHF211" s="78"/>
      <c r="AHG211" s="78"/>
      <c r="AHH211" s="78"/>
      <c r="AHI211" s="78"/>
      <c r="AHJ211" s="78"/>
      <c r="AHK211" s="78"/>
      <c r="AHL211" s="78"/>
      <c r="AHM211" s="78"/>
      <c r="AHN211" s="78"/>
      <c r="AHO211" s="78"/>
      <c r="AHP211" s="78"/>
      <c r="AHQ211" s="78"/>
      <c r="AHR211" s="78"/>
      <c r="AHS211" s="78"/>
      <c r="AHT211" s="78"/>
      <c r="AHU211" s="78"/>
      <c r="AHV211" s="78"/>
      <c r="AHW211" s="78"/>
      <c r="AHX211" s="78"/>
      <c r="AHY211" s="78"/>
      <c r="AHZ211" s="78"/>
      <c r="AIA211" s="78"/>
      <c r="AIB211" s="78"/>
      <c r="AIC211" s="78"/>
      <c r="AID211" s="78"/>
      <c r="AIE211" s="78"/>
      <c r="AIF211" s="78"/>
      <c r="AIG211" s="78"/>
      <c r="AIH211" s="78"/>
      <c r="AII211" s="78"/>
      <c r="AIJ211" s="78"/>
      <c r="AIK211" s="78"/>
      <c r="AIL211" s="78"/>
      <c r="AIM211" s="78"/>
      <c r="AIN211" s="78"/>
      <c r="AIO211" s="78"/>
      <c r="AIP211" s="78"/>
      <c r="AIQ211" s="78"/>
      <c r="AIR211" s="78"/>
      <c r="AIS211" s="78"/>
      <c r="AIT211" s="78"/>
      <c r="AIU211" s="78"/>
      <c r="AIV211" s="78"/>
      <c r="AIW211" s="78"/>
      <c r="AIX211" s="78"/>
      <c r="AIY211" s="78"/>
      <c r="AIZ211" s="78"/>
      <c r="AJA211" s="78"/>
      <c r="AJB211" s="78"/>
      <c r="AJC211" s="78"/>
      <c r="AJD211" s="78"/>
      <c r="AJE211" s="78"/>
      <c r="AJF211" s="78"/>
      <c r="AJG211" s="78"/>
      <c r="AJH211" s="78"/>
      <c r="AJI211" s="78"/>
      <c r="AJJ211" s="78"/>
      <c r="AJK211" s="78"/>
      <c r="AJL211" s="78"/>
      <c r="AJM211" s="78"/>
      <c r="AJN211" s="78"/>
      <c r="AJO211" s="78"/>
      <c r="AJP211" s="78"/>
      <c r="AJQ211" s="78"/>
      <c r="AJR211" s="78"/>
      <c r="AJS211" s="78"/>
      <c r="AJT211" s="78"/>
      <c r="AJU211" s="78"/>
      <c r="AJV211" s="78"/>
      <c r="AJW211" s="78"/>
      <c r="AJX211" s="78"/>
      <c r="AJY211" s="78"/>
      <c r="AJZ211" s="78"/>
      <c r="AKA211" s="78"/>
      <c r="AKB211" s="78"/>
      <c r="AKC211" s="78"/>
      <c r="AKD211" s="78"/>
      <c r="AKE211" s="78"/>
      <c r="AKF211" s="78"/>
      <c r="AKG211" s="78"/>
      <c r="AKH211" s="78"/>
      <c r="AKI211" s="78"/>
      <c r="AKJ211" s="78"/>
      <c r="AKK211" s="78"/>
      <c r="AKL211" s="78"/>
      <c r="AKM211" s="78"/>
      <c r="AKN211" s="78"/>
      <c r="AKO211" s="78"/>
      <c r="AKP211" s="78"/>
      <c r="AKQ211" s="78"/>
      <c r="AKR211" s="78"/>
      <c r="AKS211" s="78"/>
      <c r="AKT211" s="78"/>
      <c r="AKU211" s="78"/>
      <c r="AKV211" s="78"/>
      <c r="AKW211" s="78"/>
      <c r="AKX211" s="78"/>
      <c r="AKY211" s="78"/>
      <c r="AKZ211" s="78"/>
      <c r="ALA211" s="78"/>
      <c r="ALB211" s="78"/>
      <c r="ALC211" s="78"/>
      <c r="ALD211" s="78"/>
      <c r="ALE211" s="78"/>
      <c r="ALF211" s="78"/>
      <c r="ALG211" s="78"/>
      <c r="ALH211" s="78"/>
      <c r="ALI211" s="78"/>
      <c r="ALJ211" s="78"/>
      <c r="ALK211" s="78"/>
      <c r="ALL211" s="78"/>
      <c r="ALM211" s="78"/>
      <c r="ALN211" s="78"/>
      <c r="ALO211" s="78"/>
      <c r="ALP211" s="78"/>
      <c r="ALQ211" s="78"/>
      <c r="ALR211" s="78"/>
      <c r="ALS211" s="78"/>
      <c r="ALT211" s="78"/>
      <c r="ALU211" s="78"/>
      <c r="ALV211" s="78"/>
      <c r="ALW211" s="78"/>
      <c r="ALX211" s="78"/>
      <c r="ALY211" s="78"/>
      <c r="ALZ211" s="78"/>
      <c r="AMA211" s="78"/>
      <c r="AMB211" s="78"/>
      <c r="AMC211" s="78"/>
      <c r="AMD211" s="78"/>
      <c r="AME211" s="78"/>
      <c r="AMF211" s="78"/>
      <c r="AMG211" s="78"/>
      <c r="AMH211" s="78"/>
      <c r="AMI211" s="78"/>
      <c r="AMJ211" s="78"/>
      <c r="AMK211" s="78"/>
      <c r="AML211" s="78"/>
      <c r="AMM211" s="78"/>
      <c r="AMN211" s="78"/>
    </row>
    <row r="212" spans="1:1028" s="79" customFormat="1" ht="51" customHeight="1">
      <c r="A212" s="72">
        <v>175</v>
      </c>
      <c r="B212" s="72">
        <v>7</v>
      </c>
      <c r="C212" s="62" t="s">
        <v>161</v>
      </c>
      <c r="D212" s="62" t="s">
        <v>530</v>
      </c>
      <c r="E212" s="62" t="s">
        <v>273</v>
      </c>
      <c r="F212" s="97">
        <v>4</v>
      </c>
      <c r="G212" s="62" t="s">
        <v>423</v>
      </c>
      <c r="H212" s="91">
        <v>59.7</v>
      </c>
      <c r="I212" s="91">
        <v>34</v>
      </c>
      <c r="J212" s="91">
        <v>25.5</v>
      </c>
      <c r="K212" s="91">
        <v>8.5</v>
      </c>
      <c r="L212" s="91">
        <v>0</v>
      </c>
      <c r="M212" s="127"/>
      <c r="N212" s="62" t="s">
        <v>529</v>
      </c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  <c r="DV212" s="78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78"/>
      <c r="EW212" s="78"/>
      <c r="EX212" s="78"/>
      <c r="EY212" s="78"/>
      <c r="EZ212" s="78"/>
      <c r="FA212" s="78"/>
      <c r="FB212" s="78"/>
      <c r="FC212" s="78"/>
      <c r="FD212" s="78"/>
      <c r="FE212" s="78"/>
      <c r="FF212" s="78"/>
      <c r="FG212" s="78"/>
      <c r="FH212" s="78"/>
      <c r="FI212" s="78"/>
      <c r="FJ212" s="78"/>
      <c r="FK212" s="78"/>
      <c r="FL212" s="78"/>
      <c r="FM212" s="78"/>
      <c r="FN212" s="78"/>
      <c r="FO212" s="78"/>
      <c r="FP212" s="78"/>
      <c r="FQ212" s="78"/>
      <c r="FR212" s="78"/>
      <c r="FS212" s="78"/>
      <c r="FT212" s="78"/>
      <c r="FU212" s="78"/>
      <c r="FV212" s="78"/>
      <c r="FW212" s="78"/>
      <c r="FX212" s="78"/>
      <c r="FY212" s="78"/>
      <c r="FZ212" s="78"/>
      <c r="GA212" s="78"/>
      <c r="GB212" s="78"/>
      <c r="GC212" s="78"/>
      <c r="GD212" s="78"/>
      <c r="GE212" s="78"/>
      <c r="GF212" s="78"/>
      <c r="GG212" s="78"/>
      <c r="GH212" s="78"/>
      <c r="GI212" s="78"/>
      <c r="GJ212" s="78"/>
      <c r="GK212" s="78"/>
      <c r="GL212" s="78"/>
      <c r="GM212" s="78"/>
      <c r="GN212" s="78"/>
      <c r="GO212" s="78"/>
      <c r="GP212" s="78"/>
      <c r="GQ212" s="78"/>
      <c r="GR212" s="78"/>
      <c r="GS212" s="78"/>
      <c r="GT212" s="78"/>
      <c r="GU212" s="78"/>
      <c r="GV212" s="78"/>
      <c r="GW212" s="78"/>
      <c r="GX212" s="78"/>
      <c r="GY212" s="78"/>
      <c r="GZ212" s="78"/>
      <c r="HA212" s="78"/>
      <c r="HB212" s="78"/>
      <c r="HC212" s="78"/>
      <c r="HD212" s="78"/>
      <c r="HE212" s="78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78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78"/>
      <c r="IK212" s="78"/>
      <c r="IL212" s="78"/>
      <c r="IM212" s="78"/>
      <c r="IN212" s="78"/>
      <c r="IO212" s="78"/>
      <c r="IP212" s="78"/>
      <c r="IQ212" s="78"/>
      <c r="IR212" s="78"/>
      <c r="IS212" s="78"/>
      <c r="IT212" s="78"/>
      <c r="IU212" s="78"/>
      <c r="IV212" s="78"/>
      <c r="IW212" s="78"/>
      <c r="IX212" s="78"/>
      <c r="IY212" s="78"/>
      <c r="IZ212" s="78"/>
      <c r="JA212" s="78"/>
      <c r="JB212" s="78"/>
      <c r="JC212" s="78"/>
      <c r="JD212" s="78"/>
      <c r="JE212" s="78"/>
      <c r="JF212" s="78"/>
      <c r="JG212" s="78"/>
      <c r="JH212" s="78"/>
      <c r="JI212" s="78"/>
      <c r="JJ212" s="78"/>
      <c r="JK212" s="78"/>
      <c r="JL212" s="78"/>
      <c r="JM212" s="78"/>
      <c r="JN212" s="78"/>
      <c r="JO212" s="78"/>
      <c r="JP212" s="78"/>
      <c r="JQ212" s="78"/>
      <c r="JR212" s="78"/>
      <c r="JS212" s="78"/>
      <c r="JT212" s="78"/>
      <c r="JU212" s="78"/>
      <c r="JV212" s="78"/>
      <c r="JW212" s="78"/>
      <c r="JX212" s="78"/>
      <c r="JY212" s="78"/>
      <c r="JZ212" s="78"/>
      <c r="KA212" s="78"/>
      <c r="KB212" s="78"/>
      <c r="KC212" s="78"/>
      <c r="KD212" s="78"/>
      <c r="KE212" s="78"/>
      <c r="KF212" s="78"/>
      <c r="KG212" s="78"/>
      <c r="KH212" s="78"/>
      <c r="KI212" s="78"/>
      <c r="KJ212" s="78"/>
      <c r="KK212" s="78"/>
      <c r="KL212" s="78"/>
      <c r="KM212" s="78"/>
      <c r="KN212" s="78"/>
      <c r="KO212" s="78"/>
      <c r="KP212" s="78"/>
      <c r="KQ212" s="78"/>
      <c r="KR212" s="78"/>
      <c r="KS212" s="78"/>
      <c r="KT212" s="78"/>
      <c r="KU212" s="78"/>
      <c r="KV212" s="78"/>
      <c r="KW212" s="78"/>
      <c r="KX212" s="78"/>
      <c r="KY212" s="78"/>
      <c r="KZ212" s="78"/>
      <c r="LA212" s="78"/>
      <c r="LB212" s="78"/>
      <c r="LC212" s="78"/>
      <c r="LD212" s="78"/>
      <c r="LE212" s="78"/>
      <c r="LF212" s="78"/>
      <c r="LG212" s="78"/>
      <c r="LH212" s="78"/>
      <c r="LI212" s="78"/>
      <c r="LJ212" s="78"/>
      <c r="LK212" s="78"/>
      <c r="LL212" s="78"/>
      <c r="LM212" s="78"/>
      <c r="LN212" s="78"/>
      <c r="LO212" s="78"/>
      <c r="LP212" s="78"/>
      <c r="LQ212" s="78"/>
      <c r="LR212" s="78"/>
      <c r="LS212" s="78"/>
      <c r="LT212" s="78"/>
      <c r="LU212" s="78"/>
      <c r="LV212" s="78"/>
      <c r="LW212" s="78"/>
      <c r="LX212" s="78"/>
      <c r="LY212" s="78"/>
      <c r="LZ212" s="78"/>
      <c r="MA212" s="78"/>
      <c r="MB212" s="78"/>
      <c r="MC212" s="78"/>
      <c r="MD212" s="78"/>
      <c r="ME212" s="78"/>
      <c r="MF212" s="78"/>
      <c r="MG212" s="78"/>
      <c r="MH212" s="78"/>
      <c r="MI212" s="78"/>
      <c r="MJ212" s="78"/>
      <c r="MK212" s="78"/>
      <c r="ML212" s="78"/>
      <c r="MM212" s="78"/>
      <c r="MN212" s="78"/>
      <c r="MO212" s="78"/>
      <c r="MP212" s="78"/>
      <c r="MQ212" s="78"/>
      <c r="MR212" s="78"/>
      <c r="MS212" s="78"/>
      <c r="MT212" s="78"/>
      <c r="MU212" s="78"/>
      <c r="MV212" s="78"/>
      <c r="MW212" s="78"/>
      <c r="MX212" s="78"/>
      <c r="MY212" s="78"/>
      <c r="MZ212" s="78"/>
      <c r="NA212" s="78"/>
      <c r="NB212" s="78"/>
      <c r="NC212" s="78"/>
      <c r="ND212" s="78"/>
      <c r="NE212" s="78"/>
      <c r="NF212" s="78"/>
      <c r="NG212" s="78"/>
      <c r="NH212" s="78"/>
      <c r="NI212" s="78"/>
      <c r="NJ212" s="78"/>
      <c r="NK212" s="78"/>
      <c r="NL212" s="78"/>
      <c r="NM212" s="78"/>
      <c r="NN212" s="78"/>
      <c r="NO212" s="78"/>
      <c r="NP212" s="78"/>
      <c r="NQ212" s="78"/>
      <c r="NR212" s="78"/>
      <c r="NS212" s="78"/>
      <c r="NT212" s="78"/>
      <c r="NU212" s="78"/>
      <c r="NV212" s="78"/>
      <c r="NW212" s="78"/>
      <c r="NX212" s="78"/>
      <c r="NY212" s="78"/>
      <c r="NZ212" s="78"/>
      <c r="OA212" s="78"/>
      <c r="OB212" s="78"/>
      <c r="OC212" s="78"/>
      <c r="OD212" s="78"/>
      <c r="OE212" s="78"/>
      <c r="OF212" s="78"/>
      <c r="OG212" s="78"/>
      <c r="OH212" s="78"/>
      <c r="OI212" s="78"/>
      <c r="OJ212" s="78"/>
      <c r="OK212" s="78"/>
      <c r="OL212" s="78"/>
      <c r="OM212" s="78"/>
      <c r="ON212" s="78"/>
      <c r="OO212" s="78"/>
      <c r="OP212" s="78"/>
      <c r="OQ212" s="78"/>
      <c r="OR212" s="78"/>
      <c r="OS212" s="78"/>
      <c r="OT212" s="78"/>
      <c r="OU212" s="78"/>
      <c r="OV212" s="78"/>
      <c r="OW212" s="78"/>
      <c r="OX212" s="78"/>
      <c r="OY212" s="78"/>
      <c r="OZ212" s="78"/>
      <c r="PA212" s="78"/>
      <c r="PB212" s="78"/>
      <c r="PC212" s="78"/>
      <c r="PD212" s="78"/>
      <c r="PE212" s="78"/>
      <c r="PF212" s="78"/>
      <c r="PG212" s="78"/>
      <c r="PH212" s="78"/>
      <c r="PI212" s="78"/>
      <c r="PJ212" s="78"/>
      <c r="PK212" s="78"/>
      <c r="PL212" s="78"/>
      <c r="PM212" s="78"/>
      <c r="PN212" s="78"/>
      <c r="PO212" s="78"/>
      <c r="PP212" s="78"/>
      <c r="PQ212" s="78"/>
      <c r="PR212" s="78"/>
      <c r="PS212" s="78"/>
      <c r="PT212" s="78"/>
      <c r="PU212" s="78"/>
      <c r="PV212" s="78"/>
      <c r="PW212" s="78"/>
      <c r="PX212" s="78"/>
      <c r="PY212" s="78"/>
      <c r="PZ212" s="78"/>
      <c r="QA212" s="78"/>
      <c r="QB212" s="78"/>
      <c r="QC212" s="78"/>
      <c r="QD212" s="78"/>
      <c r="QE212" s="78"/>
      <c r="QF212" s="78"/>
      <c r="QG212" s="78"/>
      <c r="QH212" s="78"/>
      <c r="QI212" s="78"/>
      <c r="QJ212" s="78"/>
      <c r="QK212" s="78"/>
      <c r="QL212" s="78"/>
      <c r="QM212" s="78"/>
      <c r="QN212" s="78"/>
      <c r="QO212" s="78"/>
      <c r="QP212" s="78"/>
      <c r="QQ212" s="78"/>
      <c r="QR212" s="78"/>
      <c r="QS212" s="78"/>
      <c r="QT212" s="78"/>
      <c r="QU212" s="78"/>
      <c r="QV212" s="78"/>
      <c r="QW212" s="78"/>
      <c r="QX212" s="78"/>
      <c r="QY212" s="78"/>
      <c r="QZ212" s="78"/>
      <c r="RA212" s="78"/>
      <c r="RB212" s="78"/>
      <c r="RC212" s="78"/>
      <c r="RD212" s="78"/>
      <c r="RE212" s="78"/>
      <c r="RF212" s="78"/>
      <c r="RG212" s="78"/>
      <c r="RH212" s="78"/>
      <c r="RI212" s="78"/>
      <c r="RJ212" s="78"/>
      <c r="RK212" s="78"/>
      <c r="RL212" s="78"/>
      <c r="RM212" s="78"/>
      <c r="RN212" s="78"/>
      <c r="RO212" s="78"/>
      <c r="RP212" s="78"/>
      <c r="RQ212" s="78"/>
      <c r="RR212" s="78"/>
      <c r="RS212" s="78"/>
      <c r="RT212" s="78"/>
      <c r="RU212" s="78"/>
      <c r="RV212" s="78"/>
      <c r="RW212" s="78"/>
      <c r="RX212" s="78"/>
      <c r="RY212" s="78"/>
      <c r="RZ212" s="78"/>
      <c r="SA212" s="78"/>
      <c r="SB212" s="78"/>
      <c r="SC212" s="78"/>
      <c r="SD212" s="78"/>
      <c r="SE212" s="78"/>
      <c r="SF212" s="78"/>
      <c r="SG212" s="78"/>
      <c r="SH212" s="78"/>
      <c r="SI212" s="78"/>
      <c r="SJ212" s="78"/>
      <c r="SK212" s="78"/>
      <c r="SL212" s="78"/>
      <c r="SM212" s="78"/>
      <c r="SN212" s="78"/>
      <c r="SO212" s="78"/>
      <c r="SP212" s="78"/>
      <c r="SQ212" s="78"/>
      <c r="SR212" s="78"/>
      <c r="SS212" s="78"/>
      <c r="ST212" s="78"/>
      <c r="SU212" s="78"/>
      <c r="SV212" s="78"/>
      <c r="SW212" s="78"/>
      <c r="SX212" s="78"/>
      <c r="SY212" s="78"/>
      <c r="SZ212" s="78"/>
      <c r="TA212" s="78"/>
      <c r="TB212" s="78"/>
      <c r="TC212" s="78"/>
      <c r="TD212" s="78"/>
      <c r="TE212" s="78"/>
      <c r="TF212" s="78"/>
      <c r="TG212" s="78"/>
      <c r="TH212" s="78"/>
      <c r="TI212" s="78"/>
      <c r="TJ212" s="78"/>
      <c r="TK212" s="78"/>
      <c r="TL212" s="78"/>
      <c r="TM212" s="78"/>
      <c r="TN212" s="78"/>
      <c r="TO212" s="78"/>
      <c r="TP212" s="78"/>
      <c r="TQ212" s="78"/>
      <c r="TR212" s="78"/>
      <c r="TS212" s="78"/>
      <c r="TT212" s="78"/>
      <c r="TU212" s="78"/>
      <c r="TV212" s="78"/>
      <c r="TW212" s="78"/>
      <c r="TX212" s="78"/>
      <c r="TY212" s="78"/>
      <c r="TZ212" s="78"/>
      <c r="UA212" s="78"/>
      <c r="UB212" s="78"/>
      <c r="UC212" s="78"/>
      <c r="UD212" s="78"/>
      <c r="UE212" s="78"/>
      <c r="UF212" s="78"/>
      <c r="UG212" s="78"/>
      <c r="UH212" s="78"/>
      <c r="UI212" s="78"/>
      <c r="UJ212" s="78"/>
      <c r="UK212" s="78"/>
      <c r="UL212" s="78"/>
      <c r="UM212" s="78"/>
      <c r="UN212" s="78"/>
      <c r="UO212" s="78"/>
      <c r="UP212" s="78"/>
      <c r="UQ212" s="78"/>
      <c r="UR212" s="78"/>
      <c r="US212" s="78"/>
      <c r="UT212" s="78"/>
      <c r="UU212" s="78"/>
      <c r="UV212" s="78"/>
      <c r="UW212" s="78"/>
      <c r="UX212" s="78"/>
      <c r="UY212" s="78"/>
      <c r="UZ212" s="78"/>
      <c r="VA212" s="78"/>
      <c r="VB212" s="78"/>
      <c r="VC212" s="78"/>
      <c r="VD212" s="78"/>
      <c r="VE212" s="78"/>
      <c r="VF212" s="78"/>
      <c r="VG212" s="78"/>
      <c r="VH212" s="78"/>
      <c r="VI212" s="78"/>
      <c r="VJ212" s="78"/>
      <c r="VK212" s="78"/>
      <c r="VL212" s="78"/>
      <c r="VM212" s="78"/>
      <c r="VN212" s="78"/>
      <c r="VO212" s="78"/>
      <c r="VP212" s="78"/>
      <c r="VQ212" s="78"/>
      <c r="VR212" s="78"/>
      <c r="VS212" s="78"/>
      <c r="VT212" s="78"/>
      <c r="VU212" s="78"/>
      <c r="VV212" s="78"/>
      <c r="VW212" s="78"/>
      <c r="VX212" s="78"/>
      <c r="VY212" s="78"/>
      <c r="VZ212" s="78"/>
      <c r="WA212" s="78"/>
      <c r="WB212" s="78"/>
      <c r="WC212" s="78"/>
      <c r="WD212" s="78"/>
      <c r="WE212" s="78"/>
      <c r="WF212" s="78"/>
      <c r="WG212" s="78"/>
      <c r="WH212" s="78"/>
      <c r="WI212" s="78"/>
      <c r="WJ212" s="78"/>
      <c r="WK212" s="78"/>
      <c r="WL212" s="78"/>
      <c r="WM212" s="78"/>
      <c r="WN212" s="78"/>
      <c r="WO212" s="78"/>
      <c r="WP212" s="78"/>
      <c r="WQ212" s="78"/>
      <c r="WR212" s="78"/>
      <c r="WS212" s="78"/>
      <c r="WT212" s="78"/>
      <c r="WU212" s="78"/>
      <c r="WV212" s="78"/>
      <c r="WW212" s="78"/>
      <c r="WX212" s="78"/>
      <c r="WY212" s="78"/>
      <c r="WZ212" s="78"/>
      <c r="XA212" s="78"/>
      <c r="XB212" s="78"/>
      <c r="XC212" s="78"/>
      <c r="XD212" s="78"/>
      <c r="XE212" s="78"/>
      <c r="XF212" s="78"/>
      <c r="XG212" s="78"/>
      <c r="XH212" s="78"/>
      <c r="XI212" s="78"/>
      <c r="XJ212" s="78"/>
      <c r="XK212" s="78"/>
      <c r="XL212" s="78"/>
      <c r="XM212" s="78"/>
      <c r="XN212" s="78"/>
      <c r="XO212" s="78"/>
      <c r="XP212" s="78"/>
      <c r="XQ212" s="78"/>
      <c r="XR212" s="78"/>
      <c r="XS212" s="78"/>
      <c r="XT212" s="78"/>
      <c r="XU212" s="78"/>
      <c r="XV212" s="78"/>
      <c r="XW212" s="78"/>
      <c r="XX212" s="78"/>
      <c r="XY212" s="78"/>
      <c r="XZ212" s="78"/>
      <c r="YA212" s="78"/>
      <c r="YB212" s="78"/>
      <c r="YC212" s="78"/>
      <c r="YD212" s="78"/>
      <c r="YE212" s="78"/>
      <c r="YF212" s="78"/>
      <c r="YG212" s="78"/>
      <c r="YH212" s="78"/>
      <c r="YI212" s="78"/>
      <c r="YJ212" s="78"/>
      <c r="YK212" s="78"/>
      <c r="YL212" s="78"/>
      <c r="YM212" s="78"/>
      <c r="YN212" s="78"/>
      <c r="YO212" s="78"/>
      <c r="YP212" s="78"/>
      <c r="YQ212" s="78"/>
      <c r="YR212" s="78"/>
      <c r="YS212" s="78"/>
      <c r="YT212" s="78"/>
      <c r="YU212" s="78"/>
      <c r="YV212" s="78"/>
      <c r="YW212" s="78"/>
      <c r="YX212" s="78"/>
      <c r="YY212" s="78"/>
      <c r="YZ212" s="78"/>
      <c r="ZA212" s="78"/>
      <c r="ZB212" s="78"/>
      <c r="ZC212" s="78"/>
      <c r="ZD212" s="78"/>
      <c r="ZE212" s="78"/>
      <c r="ZF212" s="78"/>
      <c r="ZG212" s="78"/>
      <c r="ZH212" s="78"/>
      <c r="ZI212" s="78"/>
      <c r="ZJ212" s="78"/>
      <c r="ZK212" s="78"/>
      <c r="ZL212" s="78"/>
      <c r="ZM212" s="78"/>
      <c r="ZN212" s="78"/>
      <c r="ZO212" s="78"/>
      <c r="ZP212" s="78"/>
      <c r="ZQ212" s="78"/>
      <c r="ZR212" s="78"/>
      <c r="ZS212" s="78"/>
      <c r="ZT212" s="78"/>
      <c r="ZU212" s="78"/>
      <c r="ZV212" s="78"/>
      <c r="ZW212" s="78"/>
      <c r="ZX212" s="78"/>
      <c r="ZY212" s="78"/>
      <c r="ZZ212" s="78"/>
      <c r="AAA212" s="78"/>
      <c r="AAB212" s="78"/>
      <c r="AAC212" s="78"/>
      <c r="AAD212" s="78"/>
      <c r="AAE212" s="78"/>
      <c r="AAF212" s="78"/>
      <c r="AAG212" s="78"/>
      <c r="AAH212" s="78"/>
      <c r="AAI212" s="78"/>
      <c r="AAJ212" s="78"/>
      <c r="AAK212" s="78"/>
      <c r="AAL212" s="78"/>
      <c r="AAM212" s="78"/>
      <c r="AAN212" s="78"/>
      <c r="AAO212" s="78"/>
      <c r="AAP212" s="78"/>
      <c r="AAQ212" s="78"/>
      <c r="AAR212" s="78"/>
      <c r="AAS212" s="78"/>
      <c r="AAT212" s="78"/>
      <c r="AAU212" s="78"/>
      <c r="AAV212" s="78"/>
      <c r="AAW212" s="78"/>
      <c r="AAX212" s="78"/>
      <c r="AAY212" s="78"/>
      <c r="AAZ212" s="78"/>
      <c r="ABA212" s="78"/>
      <c r="ABB212" s="78"/>
      <c r="ABC212" s="78"/>
      <c r="ABD212" s="78"/>
      <c r="ABE212" s="78"/>
      <c r="ABF212" s="78"/>
      <c r="ABG212" s="78"/>
      <c r="ABH212" s="78"/>
      <c r="ABI212" s="78"/>
      <c r="ABJ212" s="78"/>
      <c r="ABK212" s="78"/>
      <c r="ABL212" s="78"/>
      <c r="ABM212" s="78"/>
      <c r="ABN212" s="78"/>
      <c r="ABO212" s="78"/>
      <c r="ABP212" s="78"/>
      <c r="ABQ212" s="78"/>
      <c r="ABR212" s="78"/>
      <c r="ABS212" s="78"/>
      <c r="ABT212" s="78"/>
      <c r="ABU212" s="78"/>
      <c r="ABV212" s="78"/>
      <c r="ABW212" s="78"/>
      <c r="ABX212" s="78"/>
      <c r="ABY212" s="78"/>
      <c r="ABZ212" s="78"/>
      <c r="ACA212" s="78"/>
      <c r="ACB212" s="78"/>
      <c r="ACC212" s="78"/>
      <c r="ACD212" s="78"/>
      <c r="ACE212" s="78"/>
      <c r="ACF212" s="78"/>
      <c r="ACG212" s="78"/>
      <c r="ACH212" s="78"/>
      <c r="ACI212" s="78"/>
      <c r="ACJ212" s="78"/>
      <c r="ACK212" s="78"/>
      <c r="ACL212" s="78"/>
      <c r="ACM212" s="78"/>
      <c r="ACN212" s="78"/>
      <c r="ACO212" s="78"/>
      <c r="ACP212" s="78"/>
      <c r="ACQ212" s="78"/>
      <c r="ACR212" s="78"/>
      <c r="ACS212" s="78"/>
      <c r="ACT212" s="78"/>
      <c r="ACU212" s="78"/>
      <c r="ACV212" s="78"/>
      <c r="ACW212" s="78"/>
      <c r="ACX212" s="78"/>
      <c r="ACY212" s="78"/>
      <c r="ACZ212" s="78"/>
      <c r="ADA212" s="78"/>
      <c r="ADB212" s="78"/>
      <c r="ADC212" s="78"/>
      <c r="ADD212" s="78"/>
      <c r="ADE212" s="78"/>
      <c r="ADF212" s="78"/>
      <c r="ADG212" s="78"/>
      <c r="ADH212" s="78"/>
      <c r="ADI212" s="78"/>
      <c r="ADJ212" s="78"/>
      <c r="ADK212" s="78"/>
      <c r="ADL212" s="78"/>
      <c r="ADM212" s="78"/>
      <c r="ADN212" s="78"/>
      <c r="ADO212" s="78"/>
      <c r="ADP212" s="78"/>
      <c r="ADQ212" s="78"/>
      <c r="ADR212" s="78"/>
      <c r="ADS212" s="78"/>
      <c r="ADT212" s="78"/>
      <c r="ADU212" s="78"/>
      <c r="ADV212" s="78"/>
      <c r="ADW212" s="78"/>
      <c r="ADX212" s="78"/>
      <c r="ADY212" s="78"/>
      <c r="ADZ212" s="78"/>
      <c r="AEA212" s="78"/>
      <c r="AEB212" s="78"/>
      <c r="AEC212" s="78"/>
      <c r="AED212" s="78"/>
      <c r="AEE212" s="78"/>
      <c r="AEF212" s="78"/>
      <c r="AEG212" s="78"/>
      <c r="AEH212" s="78"/>
      <c r="AEI212" s="78"/>
      <c r="AEJ212" s="78"/>
      <c r="AEK212" s="78"/>
      <c r="AEL212" s="78"/>
      <c r="AEM212" s="78"/>
      <c r="AEN212" s="78"/>
      <c r="AEO212" s="78"/>
      <c r="AEP212" s="78"/>
      <c r="AEQ212" s="78"/>
      <c r="AER212" s="78"/>
      <c r="AES212" s="78"/>
      <c r="AET212" s="78"/>
      <c r="AEU212" s="78"/>
      <c r="AEV212" s="78"/>
      <c r="AEW212" s="78"/>
      <c r="AEX212" s="78"/>
      <c r="AEY212" s="78"/>
      <c r="AEZ212" s="78"/>
      <c r="AFA212" s="78"/>
      <c r="AFB212" s="78"/>
      <c r="AFC212" s="78"/>
      <c r="AFD212" s="78"/>
      <c r="AFE212" s="78"/>
      <c r="AFF212" s="78"/>
      <c r="AFG212" s="78"/>
      <c r="AFH212" s="78"/>
      <c r="AFI212" s="78"/>
      <c r="AFJ212" s="78"/>
      <c r="AFK212" s="78"/>
      <c r="AFL212" s="78"/>
      <c r="AFM212" s="78"/>
      <c r="AFN212" s="78"/>
      <c r="AFO212" s="78"/>
      <c r="AFP212" s="78"/>
      <c r="AFQ212" s="78"/>
      <c r="AFR212" s="78"/>
      <c r="AFS212" s="78"/>
      <c r="AFT212" s="78"/>
      <c r="AFU212" s="78"/>
      <c r="AFV212" s="78"/>
      <c r="AFW212" s="78"/>
      <c r="AFX212" s="78"/>
      <c r="AFY212" s="78"/>
      <c r="AFZ212" s="78"/>
      <c r="AGA212" s="78"/>
      <c r="AGB212" s="78"/>
      <c r="AGC212" s="78"/>
      <c r="AGD212" s="78"/>
      <c r="AGE212" s="78"/>
      <c r="AGF212" s="78"/>
      <c r="AGG212" s="78"/>
      <c r="AGH212" s="78"/>
      <c r="AGI212" s="78"/>
      <c r="AGJ212" s="78"/>
      <c r="AGK212" s="78"/>
      <c r="AGL212" s="78"/>
      <c r="AGM212" s="78"/>
      <c r="AGN212" s="78"/>
      <c r="AGO212" s="78"/>
      <c r="AGP212" s="78"/>
      <c r="AGQ212" s="78"/>
      <c r="AGR212" s="78"/>
      <c r="AGS212" s="78"/>
      <c r="AGT212" s="78"/>
      <c r="AGU212" s="78"/>
      <c r="AGV212" s="78"/>
      <c r="AGW212" s="78"/>
      <c r="AGX212" s="78"/>
      <c r="AGY212" s="78"/>
      <c r="AGZ212" s="78"/>
      <c r="AHA212" s="78"/>
      <c r="AHB212" s="78"/>
      <c r="AHC212" s="78"/>
      <c r="AHD212" s="78"/>
      <c r="AHE212" s="78"/>
      <c r="AHF212" s="78"/>
      <c r="AHG212" s="78"/>
      <c r="AHH212" s="78"/>
      <c r="AHI212" s="78"/>
      <c r="AHJ212" s="78"/>
      <c r="AHK212" s="78"/>
      <c r="AHL212" s="78"/>
      <c r="AHM212" s="78"/>
      <c r="AHN212" s="78"/>
      <c r="AHO212" s="78"/>
      <c r="AHP212" s="78"/>
      <c r="AHQ212" s="78"/>
      <c r="AHR212" s="78"/>
      <c r="AHS212" s="78"/>
      <c r="AHT212" s="78"/>
      <c r="AHU212" s="78"/>
      <c r="AHV212" s="78"/>
      <c r="AHW212" s="78"/>
      <c r="AHX212" s="78"/>
      <c r="AHY212" s="78"/>
      <c r="AHZ212" s="78"/>
      <c r="AIA212" s="78"/>
      <c r="AIB212" s="78"/>
      <c r="AIC212" s="78"/>
      <c r="AID212" s="78"/>
      <c r="AIE212" s="78"/>
      <c r="AIF212" s="78"/>
      <c r="AIG212" s="78"/>
      <c r="AIH212" s="78"/>
      <c r="AII212" s="78"/>
      <c r="AIJ212" s="78"/>
      <c r="AIK212" s="78"/>
      <c r="AIL212" s="78"/>
      <c r="AIM212" s="78"/>
      <c r="AIN212" s="78"/>
      <c r="AIO212" s="78"/>
      <c r="AIP212" s="78"/>
      <c r="AIQ212" s="78"/>
      <c r="AIR212" s="78"/>
      <c r="AIS212" s="78"/>
      <c r="AIT212" s="78"/>
      <c r="AIU212" s="78"/>
      <c r="AIV212" s="78"/>
      <c r="AIW212" s="78"/>
      <c r="AIX212" s="78"/>
      <c r="AIY212" s="78"/>
      <c r="AIZ212" s="78"/>
      <c r="AJA212" s="78"/>
      <c r="AJB212" s="78"/>
      <c r="AJC212" s="78"/>
      <c r="AJD212" s="78"/>
      <c r="AJE212" s="78"/>
      <c r="AJF212" s="78"/>
      <c r="AJG212" s="78"/>
      <c r="AJH212" s="78"/>
      <c r="AJI212" s="78"/>
      <c r="AJJ212" s="78"/>
      <c r="AJK212" s="78"/>
      <c r="AJL212" s="78"/>
      <c r="AJM212" s="78"/>
      <c r="AJN212" s="78"/>
      <c r="AJO212" s="78"/>
      <c r="AJP212" s="78"/>
      <c r="AJQ212" s="78"/>
      <c r="AJR212" s="78"/>
      <c r="AJS212" s="78"/>
      <c r="AJT212" s="78"/>
      <c r="AJU212" s="78"/>
      <c r="AJV212" s="78"/>
      <c r="AJW212" s="78"/>
      <c r="AJX212" s="78"/>
      <c r="AJY212" s="78"/>
      <c r="AJZ212" s="78"/>
      <c r="AKA212" s="78"/>
      <c r="AKB212" s="78"/>
      <c r="AKC212" s="78"/>
      <c r="AKD212" s="78"/>
      <c r="AKE212" s="78"/>
      <c r="AKF212" s="78"/>
      <c r="AKG212" s="78"/>
      <c r="AKH212" s="78"/>
      <c r="AKI212" s="78"/>
      <c r="AKJ212" s="78"/>
      <c r="AKK212" s="78"/>
      <c r="AKL212" s="78"/>
      <c r="AKM212" s="78"/>
      <c r="AKN212" s="78"/>
      <c r="AKO212" s="78"/>
      <c r="AKP212" s="78"/>
      <c r="AKQ212" s="78"/>
      <c r="AKR212" s="78"/>
      <c r="AKS212" s="78"/>
      <c r="AKT212" s="78"/>
      <c r="AKU212" s="78"/>
      <c r="AKV212" s="78"/>
      <c r="AKW212" s="78"/>
      <c r="AKX212" s="78"/>
      <c r="AKY212" s="78"/>
      <c r="AKZ212" s="78"/>
      <c r="ALA212" s="78"/>
      <c r="ALB212" s="78"/>
      <c r="ALC212" s="78"/>
      <c r="ALD212" s="78"/>
      <c r="ALE212" s="78"/>
      <c r="ALF212" s="78"/>
      <c r="ALG212" s="78"/>
      <c r="ALH212" s="78"/>
      <c r="ALI212" s="78"/>
      <c r="ALJ212" s="78"/>
      <c r="ALK212" s="78"/>
      <c r="ALL212" s="78"/>
      <c r="ALM212" s="78"/>
      <c r="ALN212" s="78"/>
      <c r="ALO212" s="78"/>
      <c r="ALP212" s="78"/>
      <c r="ALQ212" s="78"/>
      <c r="ALR212" s="78"/>
      <c r="ALS212" s="78"/>
      <c r="ALT212" s="78"/>
      <c r="ALU212" s="78"/>
      <c r="ALV212" s="78"/>
      <c r="ALW212" s="78"/>
      <c r="ALX212" s="78"/>
      <c r="ALY212" s="78"/>
      <c r="ALZ212" s="78"/>
      <c r="AMA212" s="78"/>
      <c r="AMB212" s="78"/>
      <c r="AMC212" s="78"/>
      <c r="AMD212" s="78"/>
      <c r="AME212" s="78"/>
      <c r="AMF212" s="78"/>
      <c r="AMG212" s="78"/>
      <c r="AMH212" s="78"/>
      <c r="AMI212" s="78"/>
      <c r="AMJ212" s="78"/>
      <c r="AMK212" s="78"/>
      <c r="AML212" s="78"/>
      <c r="AMM212" s="78"/>
      <c r="AMN212" s="78"/>
    </row>
    <row r="213" spans="1:1028" s="79" customFormat="1" ht="51.75" customHeight="1">
      <c r="A213" s="72">
        <v>176</v>
      </c>
      <c r="B213" s="72">
        <v>8</v>
      </c>
      <c r="C213" s="62" t="s">
        <v>144</v>
      </c>
      <c r="D213" s="62" t="s">
        <v>564</v>
      </c>
      <c r="E213" s="62" t="s">
        <v>275</v>
      </c>
      <c r="F213" s="97">
        <v>3</v>
      </c>
      <c r="G213" s="62" t="s">
        <v>417</v>
      </c>
      <c r="H213" s="91">
        <v>150</v>
      </c>
      <c r="I213" s="91">
        <v>100</v>
      </c>
      <c r="J213" s="94">
        <v>77.040000000000006</v>
      </c>
      <c r="K213" s="94">
        <v>0</v>
      </c>
      <c r="L213" s="94">
        <v>8.56</v>
      </c>
      <c r="M213" s="127"/>
      <c r="N213" s="62" t="s">
        <v>531</v>
      </c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  <c r="DV213" s="78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78"/>
      <c r="EW213" s="78"/>
      <c r="EX213" s="78"/>
      <c r="EY213" s="78"/>
      <c r="EZ213" s="78"/>
      <c r="FA213" s="78"/>
      <c r="FB213" s="78"/>
      <c r="FC213" s="78"/>
      <c r="FD213" s="78"/>
      <c r="FE213" s="78"/>
      <c r="FF213" s="78"/>
      <c r="FG213" s="78"/>
      <c r="FH213" s="78"/>
      <c r="FI213" s="78"/>
      <c r="FJ213" s="78"/>
      <c r="FK213" s="78"/>
      <c r="FL213" s="78"/>
      <c r="FM213" s="78"/>
      <c r="FN213" s="78"/>
      <c r="FO213" s="78"/>
      <c r="FP213" s="78"/>
      <c r="FQ213" s="78"/>
      <c r="FR213" s="78"/>
      <c r="FS213" s="78"/>
      <c r="FT213" s="78"/>
      <c r="FU213" s="78"/>
      <c r="FV213" s="78"/>
      <c r="FW213" s="78"/>
      <c r="FX213" s="78"/>
      <c r="FY213" s="78"/>
      <c r="FZ213" s="78"/>
      <c r="GA213" s="78"/>
      <c r="GB213" s="78"/>
      <c r="GC213" s="78"/>
      <c r="GD213" s="78"/>
      <c r="GE213" s="78"/>
      <c r="GF213" s="78"/>
      <c r="GG213" s="78"/>
      <c r="GH213" s="78"/>
      <c r="GI213" s="78"/>
      <c r="GJ213" s="78"/>
      <c r="GK213" s="78"/>
      <c r="GL213" s="78"/>
      <c r="GM213" s="78"/>
      <c r="GN213" s="78"/>
      <c r="GO213" s="78"/>
      <c r="GP213" s="78"/>
      <c r="GQ213" s="78"/>
      <c r="GR213" s="78"/>
      <c r="GS213" s="78"/>
      <c r="GT213" s="78"/>
      <c r="GU213" s="78"/>
      <c r="GV213" s="78"/>
      <c r="GW213" s="78"/>
      <c r="GX213" s="78"/>
      <c r="GY213" s="78"/>
      <c r="GZ213" s="78"/>
      <c r="HA213" s="78"/>
      <c r="HB213" s="78"/>
      <c r="HC213" s="78"/>
      <c r="HD213" s="78"/>
      <c r="HE213" s="78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78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78"/>
      <c r="IK213" s="78"/>
      <c r="IL213" s="78"/>
      <c r="IM213" s="78"/>
      <c r="IN213" s="78"/>
      <c r="IO213" s="78"/>
      <c r="IP213" s="78"/>
      <c r="IQ213" s="78"/>
      <c r="IR213" s="78"/>
      <c r="IS213" s="78"/>
      <c r="IT213" s="78"/>
      <c r="IU213" s="78"/>
      <c r="IV213" s="78"/>
      <c r="IW213" s="78"/>
      <c r="IX213" s="78"/>
      <c r="IY213" s="78"/>
      <c r="IZ213" s="78"/>
      <c r="JA213" s="78"/>
      <c r="JB213" s="78"/>
      <c r="JC213" s="78"/>
      <c r="JD213" s="78"/>
      <c r="JE213" s="78"/>
      <c r="JF213" s="78"/>
      <c r="JG213" s="78"/>
      <c r="JH213" s="78"/>
      <c r="JI213" s="78"/>
      <c r="JJ213" s="78"/>
      <c r="JK213" s="78"/>
      <c r="JL213" s="78"/>
      <c r="JM213" s="78"/>
      <c r="JN213" s="78"/>
      <c r="JO213" s="78"/>
      <c r="JP213" s="78"/>
      <c r="JQ213" s="78"/>
      <c r="JR213" s="78"/>
      <c r="JS213" s="78"/>
      <c r="JT213" s="78"/>
      <c r="JU213" s="78"/>
      <c r="JV213" s="78"/>
      <c r="JW213" s="78"/>
      <c r="JX213" s="78"/>
      <c r="JY213" s="78"/>
      <c r="JZ213" s="78"/>
      <c r="KA213" s="78"/>
      <c r="KB213" s="78"/>
      <c r="KC213" s="78"/>
      <c r="KD213" s="78"/>
      <c r="KE213" s="78"/>
      <c r="KF213" s="78"/>
      <c r="KG213" s="78"/>
      <c r="KH213" s="78"/>
      <c r="KI213" s="78"/>
      <c r="KJ213" s="78"/>
      <c r="KK213" s="78"/>
      <c r="KL213" s="78"/>
      <c r="KM213" s="78"/>
      <c r="KN213" s="78"/>
      <c r="KO213" s="78"/>
      <c r="KP213" s="78"/>
      <c r="KQ213" s="78"/>
      <c r="KR213" s="78"/>
      <c r="KS213" s="78"/>
      <c r="KT213" s="78"/>
      <c r="KU213" s="78"/>
      <c r="KV213" s="78"/>
      <c r="KW213" s="78"/>
      <c r="KX213" s="78"/>
      <c r="KY213" s="78"/>
      <c r="KZ213" s="78"/>
      <c r="LA213" s="78"/>
      <c r="LB213" s="78"/>
      <c r="LC213" s="78"/>
      <c r="LD213" s="78"/>
      <c r="LE213" s="78"/>
      <c r="LF213" s="78"/>
      <c r="LG213" s="78"/>
      <c r="LH213" s="78"/>
      <c r="LI213" s="78"/>
      <c r="LJ213" s="78"/>
      <c r="LK213" s="78"/>
      <c r="LL213" s="78"/>
      <c r="LM213" s="78"/>
      <c r="LN213" s="78"/>
      <c r="LO213" s="78"/>
      <c r="LP213" s="78"/>
      <c r="LQ213" s="78"/>
      <c r="LR213" s="78"/>
      <c r="LS213" s="78"/>
      <c r="LT213" s="78"/>
      <c r="LU213" s="78"/>
      <c r="LV213" s="78"/>
      <c r="LW213" s="78"/>
      <c r="LX213" s="78"/>
      <c r="LY213" s="78"/>
      <c r="LZ213" s="78"/>
      <c r="MA213" s="78"/>
      <c r="MB213" s="78"/>
      <c r="MC213" s="78"/>
      <c r="MD213" s="78"/>
      <c r="ME213" s="78"/>
      <c r="MF213" s="78"/>
      <c r="MG213" s="78"/>
      <c r="MH213" s="78"/>
      <c r="MI213" s="78"/>
      <c r="MJ213" s="78"/>
      <c r="MK213" s="78"/>
      <c r="ML213" s="78"/>
      <c r="MM213" s="78"/>
      <c r="MN213" s="78"/>
      <c r="MO213" s="78"/>
      <c r="MP213" s="78"/>
      <c r="MQ213" s="78"/>
      <c r="MR213" s="78"/>
      <c r="MS213" s="78"/>
      <c r="MT213" s="78"/>
      <c r="MU213" s="78"/>
      <c r="MV213" s="78"/>
      <c r="MW213" s="78"/>
      <c r="MX213" s="78"/>
      <c r="MY213" s="78"/>
      <c r="MZ213" s="78"/>
      <c r="NA213" s="78"/>
      <c r="NB213" s="78"/>
      <c r="NC213" s="78"/>
      <c r="ND213" s="78"/>
      <c r="NE213" s="78"/>
      <c r="NF213" s="78"/>
      <c r="NG213" s="78"/>
      <c r="NH213" s="78"/>
      <c r="NI213" s="78"/>
      <c r="NJ213" s="78"/>
      <c r="NK213" s="78"/>
      <c r="NL213" s="78"/>
      <c r="NM213" s="78"/>
      <c r="NN213" s="78"/>
      <c r="NO213" s="78"/>
      <c r="NP213" s="78"/>
      <c r="NQ213" s="78"/>
      <c r="NR213" s="78"/>
      <c r="NS213" s="78"/>
      <c r="NT213" s="78"/>
      <c r="NU213" s="78"/>
      <c r="NV213" s="78"/>
      <c r="NW213" s="78"/>
      <c r="NX213" s="78"/>
      <c r="NY213" s="78"/>
      <c r="NZ213" s="78"/>
      <c r="OA213" s="78"/>
      <c r="OB213" s="78"/>
      <c r="OC213" s="78"/>
      <c r="OD213" s="78"/>
      <c r="OE213" s="78"/>
      <c r="OF213" s="78"/>
      <c r="OG213" s="78"/>
      <c r="OH213" s="78"/>
      <c r="OI213" s="78"/>
      <c r="OJ213" s="78"/>
      <c r="OK213" s="78"/>
      <c r="OL213" s="78"/>
      <c r="OM213" s="78"/>
      <c r="ON213" s="78"/>
      <c r="OO213" s="78"/>
      <c r="OP213" s="78"/>
      <c r="OQ213" s="78"/>
      <c r="OR213" s="78"/>
      <c r="OS213" s="78"/>
      <c r="OT213" s="78"/>
      <c r="OU213" s="78"/>
      <c r="OV213" s="78"/>
      <c r="OW213" s="78"/>
      <c r="OX213" s="78"/>
      <c r="OY213" s="78"/>
      <c r="OZ213" s="78"/>
      <c r="PA213" s="78"/>
      <c r="PB213" s="78"/>
      <c r="PC213" s="78"/>
      <c r="PD213" s="78"/>
      <c r="PE213" s="78"/>
      <c r="PF213" s="78"/>
      <c r="PG213" s="78"/>
      <c r="PH213" s="78"/>
      <c r="PI213" s="78"/>
      <c r="PJ213" s="78"/>
      <c r="PK213" s="78"/>
      <c r="PL213" s="78"/>
      <c r="PM213" s="78"/>
      <c r="PN213" s="78"/>
      <c r="PO213" s="78"/>
      <c r="PP213" s="78"/>
      <c r="PQ213" s="78"/>
      <c r="PR213" s="78"/>
      <c r="PS213" s="78"/>
      <c r="PT213" s="78"/>
      <c r="PU213" s="78"/>
      <c r="PV213" s="78"/>
      <c r="PW213" s="78"/>
      <c r="PX213" s="78"/>
      <c r="PY213" s="78"/>
      <c r="PZ213" s="78"/>
      <c r="QA213" s="78"/>
      <c r="QB213" s="78"/>
      <c r="QC213" s="78"/>
      <c r="QD213" s="78"/>
      <c r="QE213" s="78"/>
      <c r="QF213" s="78"/>
      <c r="QG213" s="78"/>
      <c r="QH213" s="78"/>
      <c r="QI213" s="78"/>
      <c r="QJ213" s="78"/>
      <c r="QK213" s="78"/>
      <c r="QL213" s="78"/>
      <c r="QM213" s="78"/>
      <c r="QN213" s="78"/>
      <c r="QO213" s="78"/>
      <c r="QP213" s="78"/>
      <c r="QQ213" s="78"/>
      <c r="QR213" s="78"/>
      <c r="QS213" s="78"/>
      <c r="QT213" s="78"/>
      <c r="QU213" s="78"/>
      <c r="QV213" s="78"/>
      <c r="QW213" s="78"/>
      <c r="QX213" s="78"/>
      <c r="QY213" s="78"/>
      <c r="QZ213" s="78"/>
      <c r="RA213" s="78"/>
      <c r="RB213" s="78"/>
      <c r="RC213" s="78"/>
      <c r="RD213" s="78"/>
      <c r="RE213" s="78"/>
      <c r="RF213" s="78"/>
      <c r="RG213" s="78"/>
      <c r="RH213" s="78"/>
      <c r="RI213" s="78"/>
      <c r="RJ213" s="78"/>
      <c r="RK213" s="78"/>
      <c r="RL213" s="78"/>
      <c r="RM213" s="78"/>
      <c r="RN213" s="78"/>
      <c r="RO213" s="78"/>
      <c r="RP213" s="78"/>
      <c r="RQ213" s="78"/>
      <c r="RR213" s="78"/>
      <c r="RS213" s="78"/>
      <c r="RT213" s="78"/>
      <c r="RU213" s="78"/>
      <c r="RV213" s="78"/>
      <c r="RW213" s="78"/>
      <c r="RX213" s="78"/>
      <c r="RY213" s="78"/>
      <c r="RZ213" s="78"/>
      <c r="SA213" s="78"/>
      <c r="SB213" s="78"/>
      <c r="SC213" s="78"/>
      <c r="SD213" s="78"/>
      <c r="SE213" s="78"/>
      <c r="SF213" s="78"/>
      <c r="SG213" s="78"/>
      <c r="SH213" s="78"/>
      <c r="SI213" s="78"/>
      <c r="SJ213" s="78"/>
      <c r="SK213" s="78"/>
      <c r="SL213" s="78"/>
      <c r="SM213" s="78"/>
      <c r="SN213" s="78"/>
      <c r="SO213" s="78"/>
      <c r="SP213" s="78"/>
      <c r="SQ213" s="78"/>
      <c r="SR213" s="78"/>
      <c r="SS213" s="78"/>
      <c r="ST213" s="78"/>
      <c r="SU213" s="78"/>
      <c r="SV213" s="78"/>
      <c r="SW213" s="78"/>
      <c r="SX213" s="78"/>
      <c r="SY213" s="78"/>
      <c r="SZ213" s="78"/>
      <c r="TA213" s="78"/>
      <c r="TB213" s="78"/>
      <c r="TC213" s="78"/>
      <c r="TD213" s="78"/>
      <c r="TE213" s="78"/>
      <c r="TF213" s="78"/>
      <c r="TG213" s="78"/>
      <c r="TH213" s="78"/>
      <c r="TI213" s="78"/>
      <c r="TJ213" s="78"/>
      <c r="TK213" s="78"/>
      <c r="TL213" s="78"/>
      <c r="TM213" s="78"/>
      <c r="TN213" s="78"/>
      <c r="TO213" s="78"/>
      <c r="TP213" s="78"/>
      <c r="TQ213" s="78"/>
      <c r="TR213" s="78"/>
      <c r="TS213" s="78"/>
      <c r="TT213" s="78"/>
      <c r="TU213" s="78"/>
      <c r="TV213" s="78"/>
      <c r="TW213" s="78"/>
      <c r="TX213" s="78"/>
      <c r="TY213" s="78"/>
      <c r="TZ213" s="78"/>
      <c r="UA213" s="78"/>
      <c r="UB213" s="78"/>
      <c r="UC213" s="78"/>
      <c r="UD213" s="78"/>
      <c r="UE213" s="78"/>
      <c r="UF213" s="78"/>
      <c r="UG213" s="78"/>
      <c r="UH213" s="78"/>
      <c r="UI213" s="78"/>
      <c r="UJ213" s="78"/>
      <c r="UK213" s="78"/>
      <c r="UL213" s="78"/>
      <c r="UM213" s="78"/>
      <c r="UN213" s="78"/>
      <c r="UO213" s="78"/>
      <c r="UP213" s="78"/>
      <c r="UQ213" s="78"/>
      <c r="UR213" s="78"/>
      <c r="US213" s="78"/>
      <c r="UT213" s="78"/>
      <c r="UU213" s="78"/>
      <c r="UV213" s="78"/>
      <c r="UW213" s="78"/>
      <c r="UX213" s="78"/>
      <c r="UY213" s="78"/>
      <c r="UZ213" s="78"/>
      <c r="VA213" s="78"/>
      <c r="VB213" s="78"/>
      <c r="VC213" s="78"/>
      <c r="VD213" s="78"/>
      <c r="VE213" s="78"/>
      <c r="VF213" s="78"/>
      <c r="VG213" s="78"/>
      <c r="VH213" s="78"/>
      <c r="VI213" s="78"/>
      <c r="VJ213" s="78"/>
      <c r="VK213" s="78"/>
      <c r="VL213" s="78"/>
      <c r="VM213" s="78"/>
      <c r="VN213" s="78"/>
      <c r="VO213" s="78"/>
      <c r="VP213" s="78"/>
      <c r="VQ213" s="78"/>
      <c r="VR213" s="78"/>
      <c r="VS213" s="78"/>
      <c r="VT213" s="78"/>
      <c r="VU213" s="78"/>
      <c r="VV213" s="78"/>
      <c r="VW213" s="78"/>
      <c r="VX213" s="78"/>
      <c r="VY213" s="78"/>
      <c r="VZ213" s="78"/>
      <c r="WA213" s="78"/>
      <c r="WB213" s="78"/>
      <c r="WC213" s="78"/>
      <c r="WD213" s="78"/>
      <c r="WE213" s="78"/>
      <c r="WF213" s="78"/>
      <c r="WG213" s="78"/>
      <c r="WH213" s="78"/>
      <c r="WI213" s="78"/>
      <c r="WJ213" s="78"/>
      <c r="WK213" s="78"/>
      <c r="WL213" s="78"/>
      <c r="WM213" s="78"/>
      <c r="WN213" s="78"/>
      <c r="WO213" s="78"/>
      <c r="WP213" s="78"/>
      <c r="WQ213" s="78"/>
      <c r="WR213" s="78"/>
      <c r="WS213" s="78"/>
      <c r="WT213" s="78"/>
      <c r="WU213" s="78"/>
      <c r="WV213" s="78"/>
      <c r="WW213" s="78"/>
      <c r="WX213" s="78"/>
      <c r="WY213" s="78"/>
      <c r="WZ213" s="78"/>
      <c r="XA213" s="78"/>
      <c r="XB213" s="78"/>
      <c r="XC213" s="78"/>
      <c r="XD213" s="78"/>
      <c r="XE213" s="78"/>
      <c r="XF213" s="78"/>
      <c r="XG213" s="78"/>
      <c r="XH213" s="78"/>
      <c r="XI213" s="78"/>
      <c r="XJ213" s="78"/>
      <c r="XK213" s="78"/>
      <c r="XL213" s="78"/>
      <c r="XM213" s="78"/>
      <c r="XN213" s="78"/>
      <c r="XO213" s="78"/>
      <c r="XP213" s="78"/>
      <c r="XQ213" s="78"/>
      <c r="XR213" s="78"/>
      <c r="XS213" s="78"/>
      <c r="XT213" s="78"/>
      <c r="XU213" s="78"/>
      <c r="XV213" s="78"/>
      <c r="XW213" s="78"/>
      <c r="XX213" s="78"/>
      <c r="XY213" s="78"/>
      <c r="XZ213" s="78"/>
      <c r="YA213" s="78"/>
      <c r="YB213" s="78"/>
      <c r="YC213" s="78"/>
      <c r="YD213" s="78"/>
      <c r="YE213" s="78"/>
      <c r="YF213" s="78"/>
      <c r="YG213" s="78"/>
      <c r="YH213" s="78"/>
      <c r="YI213" s="78"/>
      <c r="YJ213" s="78"/>
      <c r="YK213" s="78"/>
      <c r="YL213" s="78"/>
      <c r="YM213" s="78"/>
      <c r="YN213" s="78"/>
      <c r="YO213" s="78"/>
      <c r="YP213" s="78"/>
      <c r="YQ213" s="78"/>
      <c r="YR213" s="78"/>
      <c r="YS213" s="78"/>
      <c r="YT213" s="78"/>
      <c r="YU213" s="78"/>
      <c r="YV213" s="78"/>
      <c r="YW213" s="78"/>
      <c r="YX213" s="78"/>
      <c r="YY213" s="78"/>
      <c r="YZ213" s="78"/>
      <c r="ZA213" s="78"/>
      <c r="ZB213" s="78"/>
      <c r="ZC213" s="78"/>
      <c r="ZD213" s="78"/>
      <c r="ZE213" s="78"/>
      <c r="ZF213" s="78"/>
      <c r="ZG213" s="78"/>
      <c r="ZH213" s="78"/>
      <c r="ZI213" s="78"/>
      <c r="ZJ213" s="78"/>
      <c r="ZK213" s="78"/>
      <c r="ZL213" s="78"/>
      <c r="ZM213" s="78"/>
      <c r="ZN213" s="78"/>
      <c r="ZO213" s="78"/>
      <c r="ZP213" s="78"/>
      <c r="ZQ213" s="78"/>
      <c r="ZR213" s="78"/>
      <c r="ZS213" s="78"/>
      <c r="ZT213" s="78"/>
      <c r="ZU213" s="78"/>
      <c r="ZV213" s="78"/>
      <c r="ZW213" s="78"/>
      <c r="ZX213" s="78"/>
      <c r="ZY213" s="78"/>
      <c r="ZZ213" s="78"/>
      <c r="AAA213" s="78"/>
      <c r="AAB213" s="78"/>
      <c r="AAC213" s="78"/>
      <c r="AAD213" s="78"/>
      <c r="AAE213" s="78"/>
      <c r="AAF213" s="78"/>
      <c r="AAG213" s="78"/>
      <c r="AAH213" s="78"/>
      <c r="AAI213" s="78"/>
      <c r="AAJ213" s="78"/>
      <c r="AAK213" s="78"/>
      <c r="AAL213" s="78"/>
      <c r="AAM213" s="78"/>
      <c r="AAN213" s="78"/>
      <c r="AAO213" s="78"/>
      <c r="AAP213" s="78"/>
      <c r="AAQ213" s="78"/>
      <c r="AAR213" s="78"/>
      <c r="AAS213" s="78"/>
      <c r="AAT213" s="78"/>
      <c r="AAU213" s="78"/>
      <c r="AAV213" s="78"/>
      <c r="AAW213" s="78"/>
      <c r="AAX213" s="78"/>
      <c r="AAY213" s="78"/>
      <c r="AAZ213" s="78"/>
      <c r="ABA213" s="78"/>
      <c r="ABB213" s="78"/>
      <c r="ABC213" s="78"/>
      <c r="ABD213" s="78"/>
      <c r="ABE213" s="78"/>
      <c r="ABF213" s="78"/>
      <c r="ABG213" s="78"/>
      <c r="ABH213" s="78"/>
      <c r="ABI213" s="78"/>
      <c r="ABJ213" s="78"/>
      <c r="ABK213" s="78"/>
      <c r="ABL213" s="78"/>
      <c r="ABM213" s="78"/>
      <c r="ABN213" s="78"/>
      <c r="ABO213" s="78"/>
      <c r="ABP213" s="78"/>
      <c r="ABQ213" s="78"/>
      <c r="ABR213" s="78"/>
      <c r="ABS213" s="78"/>
      <c r="ABT213" s="78"/>
      <c r="ABU213" s="78"/>
      <c r="ABV213" s="78"/>
      <c r="ABW213" s="78"/>
      <c r="ABX213" s="78"/>
      <c r="ABY213" s="78"/>
      <c r="ABZ213" s="78"/>
      <c r="ACA213" s="78"/>
      <c r="ACB213" s="78"/>
      <c r="ACC213" s="78"/>
      <c r="ACD213" s="78"/>
      <c r="ACE213" s="78"/>
      <c r="ACF213" s="78"/>
      <c r="ACG213" s="78"/>
      <c r="ACH213" s="78"/>
      <c r="ACI213" s="78"/>
      <c r="ACJ213" s="78"/>
      <c r="ACK213" s="78"/>
      <c r="ACL213" s="78"/>
      <c r="ACM213" s="78"/>
      <c r="ACN213" s="78"/>
      <c r="ACO213" s="78"/>
      <c r="ACP213" s="78"/>
      <c r="ACQ213" s="78"/>
      <c r="ACR213" s="78"/>
      <c r="ACS213" s="78"/>
      <c r="ACT213" s="78"/>
      <c r="ACU213" s="78"/>
      <c r="ACV213" s="78"/>
      <c r="ACW213" s="78"/>
      <c r="ACX213" s="78"/>
      <c r="ACY213" s="78"/>
      <c r="ACZ213" s="78"/>
      <c r="ADA213" s="78"/>
      <c r="ADB213" s="78"/>
      <c r="ADC213" s="78"/>
      <c r="ADD213" s="78"/>
      <c r="ADE213" s="78"/>
      <c r="ADF213" s="78"/>
      <c r="ADG213" s="78"/>
      <c r="ADH213" s="78"/>
      <c r="ADI213" s="78"/>
      <c r="ADJ213" s="78"/>
      <c r="ADK213" s="78"/>
      <c r="ADL213" s="78"/>
      <c r="ADM213" s="78"/>
      <c r="ADN213" s="78"/>
      <c r="ADO213" s="78"/>
      <c r="ADP213" s="78"/>
      <c r="ADQ213" s="78"/>
      <c r="ADR213" s="78"/>
      <c r="ADS213" s="78"/>
      <c r="ADT213" s="78"/>
      <c r="ADU213" s="78"/>
      <c r="ADV213" s="78"/>
      <c r="ADW213" s="78"/>
      <c r="ADX213" s="78"/>
      <c r="ADY213" s="78"/>
      <c r="ADZ213" s="78"/>
      <c r="AEA213" s="78"/>
      <c r="AEB213" s="78"/>
      <c r="AEC213" s="78"/>
      <c r="AED213" s="78"/>
      <c r="AEE213" s="78"/>
      <c r="AEF213" s="78"/>
      <c r="AEG213" s="78"/>
      <c r="AEH213" s="78"/>
      <c r="AEI213" s="78"/>
      <c r="AEJ213" s="78"/>
      <c r="AEK213" s="78"/>
      <c r="AEL213" s="78"/>
      <c r="AEM213" s="78"/>
      <c r="AEN213" s="78"/>
      <c r="AEO213" s="78"/>
      <c r="AEP213" s="78"/>
      <c r="AEQ213" s="78"/>
      <c r="AER213" s="78"/>
      <c r="AES213" s="78"/>
      <c r="AET213" s="78"/>
      <c r="AEU213" s="78"/>
      <c r="AEV213" s="78"/>
      <c r="AEW213" s="78"/>
      <c r="AEX213" s="78"/>
      <c r="AEY213" s="78"/>
      <c r="AEZ213" s="78"/>
      <c r="AFA213" s="78"/>
      <c r="AFB213" s="78"/>
      <c r="AFC213" s="78"/>
      <c r="AFD213" s="78"/>
      <c r="AFE213" s="78"/>
      <c r="AFF213" s="78"/>
      <c r="AFG213" s="78"/>
      <c r="AFH213" s="78"/>
      <c r="AFI213" s="78"/>
      <c r="AFJ213" s="78"/>
      <c r="AFK213" s="78"/>
      <c r="AFL213" s="78"/>
      <c r="AFM213" s="78"/>
      <c r="AFN213" s="78"/>
      <c r="AFO213" s="78"/>
      <c r="AFP213" s="78"/>
      <c r="AFQ213" s="78"/>
      <c r="AFR213" s="78"/>
      <c r="AFS213" s="78"/>
      <c r="AFT213" s="78"/>
      <c r="AFU213" s="78"/>
      <c r="AFV213" s="78"/>
      <c r="AFW213" s="78"/>
      <c r="AFX213" s="78"/>
      <c r="AFY213" s="78"/>
      <c r="AFZ213" s="78"/>
      <c r="AGA213" s="78"/>
      <c r="AGB213" s="78"/>
      <c r="AGC213" s="78"/>
      <c r="AGD213" s="78"/>
      <c r="AGE213" s="78"/>
      <c r="AGF213" s="78"/>
      <c r="AGG213" s="78"/>
      <c r="AGH213" s="78"/>
      <c r="AGI213" s="78"/>
      <c r="AGJ213" s="78"/>
      <c r="AGK213" s="78"/>
      <c r="AGL213" s="78"/>
      <c r="AGM213" s="78"/>
      <c r="AGN213" s="78"/>
      <c r="AGO213" s="78"/>
      <c r="AGP213" s="78"/>
      <c r="AGQ213" s="78"/>
      <c r="AGR213" s="78"/>
      <c r="AGS213" s="78"/>
      <c r="AGT213" s="78"/>
      <c r="AGU213" s="78"/>
      <c r="AGV213" s="78"/>
      <c r="AGW213" s="78"/>
      <c r="AGX213" s="78"/>
      <c r="AGY213" s="78"/>
      <c r="AGZ213" s="78"/>
      <c r="AHA213" s="78"/>
      <c r="AHB213" s="78"/>
      <c r="AHC213" s="78"/>
      <c r="AHD213" s="78"/>
      <c r="AHE213" s="78"/>
      <c r="AHF213" s="78"/>
      <c r="AHG213" s="78"/>
      <c r="AHH213" s="78"/>
      <c r="AHI213" s="78"/>
      <c r="AHJ213" s="78"/>
      <c r="AHK213" s="78"/>
      <c r="AHL213" s="78"/>
      <c r="AHM213" s="78"/>
      <c r="AHN213" s="78"/>
      <c r="AHO213" s="78"/>
      <c r="AHP213" s="78"/>
      <c r="AHQ213" s="78"/>
      <c r="AHR213" s="78"/>
      <c r="AHS213" s="78"/>
      <c r="AHT213" s="78"/>
      <c r="AHU213" s="78"/>
      <c r="AHV213" s="78"/>
      <c r="AHW213" s="78"/>
      <c r="AHX213" s="78"/>
      <c r="AHY213" s="78"/>
      <c r="AHZ213" s="78"/>
      <c r="AIA213" s="78"/>
      <c r="AIB213" s="78"/>
      <c r="AIC213" s="78"/>
      <c r="AID213" s="78"/>
      <c r="AIE213" s="78"/>
      <c r="AIF213" s="78"/>
      <c r="AIG213" s="78"/>
      <c r="AIH213" s="78"/>
      <c r="AII213" s="78"/>
      <c r="AIJ213" s="78"/>
      <c r="AIK213" s="78"/>
      <c r="AIL213" s="78"/>
      <c r="AIM213" s="78"/>
      <c r="AIN213" s="78"/>
      <c r="AIO213" s="78"/>
      <c r="AIP213" s="78"/>
      <c r="AIQ213" s="78"/>
      <c r="AIR213" s="78"/>
      <c r="AIS213" s="78"/>
      <c r="AIT213" s="78"/>
      <c r="AIU213" s="78"/>
      <c r="AIV213" s="78"/>
      <c r="AIW213" s="78"/>
      <c r="AIX213" s="78"/>
      <c r="AIY213" s="78"/>
      <c r="AIZ213" s="78"/>
      <c r="AJA213" s="78"/>
      <c r="AJB213" s="78"/>
      <c r="AJC213" s="78"/>
      <c r="AJD213" s="78"/>
      <c r="AJE213" s="78"/>
      <c r="AJF213" s="78"/>
      <c r="AJG213" s="78"/>
      <c r="AJH213" s="78"/>
      <c r="AJI213" s="78"/>
      <c r="AJJ213" s="78"/>
      <c r="AJK213" s="78"/>
      <c r="AJL213" s="78"/>
      <c r="AJM213" s="78"/>
      <c r="AJN213" s="78"/>
      <c r="AJO213" s="78"/>
      <c r="AJP213" s="78"/>
      <c r="AJQ213" s="78"/>
      <c r="AJR213" s="78"/>
      <c r="AJS213" s="78"/>
      <c r="AJT213" s="78"/>
      <c r="AJU213" s="78"/>
      <c r="AJV213" s="78"/>
      <c r="AJW213" s="78"/>
      <c r="AJX213" s="78"/>
      <c r="AJY213" s="78"/>
      <c r="AJZ213" s="78"/>
      <c r="AKA213" s="78"/>
      <c r="AKB213" s="78"/>
      <c r="AKC213" s="78"/>
      <c r="AKD213" s="78"/>
      <c r="AKE213" s="78"/>
      <c r="AKF213" s="78"/>
      <c r="AKG213" s="78"/>
      <c r="AKH213" s="78"/>
      <c r="AKI213" s="78"/>
      <c r="AKJ213" s="78"/>
      <c r="AKK213" s="78"/>
      <c r="AKL213" s="78"/>
      <c r="AKM213" s="78"/>
      <c r="AKN213" s="78"/>
      <c r="AKO213" s="78"/>
      <c r="AKP213" s="78"/>
      <c r="AKQ213" s="78"/>
      <c r="AKR213" s="78"/>
      <c r="AKS213" s="78"/>
      <c r="AKT213" s="78"/>
      <c r="AKU213" s="78"/>
      <c r="AKV213" s="78"/>
      <c r="AKW213" s="78"/>
      <c r="AKX213" s="78"/>
      <c r="AKY213" s="78"/>
      <c r="AKZ213" s="78"/>
      <c r="ALA213" s="78"/>
      <c r="ALB213" s="78"/>
      <c r="ALC213" s="78"/>
      <c r="ALD213" s="78"/>
      <c r="ALE213" s="78"/>
      <c r="ALF213" s="78"/>
      <c r="ALG213" s="78"/>
      <c r="ALH213" s="78"/>
      <c r="ALI213" s="78"/>
      <c r="ALJ213" s="78"/>
      <c r="ALK213" s="78"/>
      <c r="ALL213" s="78"/>
      <c r="ALM213" s="78"/>
      <c r="ALN213" s="78"/>
      <c r="ALO213" s="78"/>
      <c r="ALP213" s="78"/>
      <c r="ALQ213" s="78"/>
      <c r="ALR213" s="78"/>
      <c r="ALS213" s="78"/>
      <c r="ALT213" s="78"/>
      <c r="ALU213" s="78"/>
      <c r="ALV213" s="78"/>
      <c r="ALW213" s="78"/>
      <c r="ALX213" s="78"/>
      <c r="ALY213" s="78"/>
      <c r="ALZ213" s="78"/>
      <c r="AMA213" s="78"/>
      <c r="AMB213" s="78"/>
      <c r="AMC213" s="78"/>
      <c r="AMD213" s="78"/>
      <c r="AME213" s="78"/>
      <c r="AMF213" s="78"/>
      <c r="AMG213" s="78"/>
      <c r="AMH213" s="78"/>
      <c r="AMI213" s="78"/>
      <c r="AMJ213" s="78"/>
      <c r="AMK213" s="78"/>
      <c r="AML213" s="78"/>
      <c r="AMM213" s="78"/>
      <c r="AMN213" s="78"/>
    </row>
    <row r="214" spans="1:1028" s="78" customFormat="1" ht="57" customHeight="1">
      <c r="A214" s="72">
        <v>177</v>
      </c>
      <c r="B214" s="72">
        <v>9</v>
      </c>
      <c r="C214" s="62" t="s">
        <v>532</v>
      </c>
      <c r="D214" s="62" t="s">
        <v>533</v>
      </c>
      <c r="E214" s="62" t="s">
        <v>280</v>
      </c>
      <c r="F214" s="97">
        <v>1</v>
      </c>
      <c r="G214" s="62" t="s">
        <v>281</v>
      </c>
      <c r="H214" s="223">
        <v>186</v>
      </c>
      <c r="I214" s="91">
        <f>J214+K214+L214</f>
        <v>64.8</v>
      </c>
      <c r="J214" s="94">
        <v>0</v>
      </c>
      <c r="K214" s="94">
        <v>64.8</v>
      </c>
      <c r="L214" s="94">
        <v>0</v>
      </c>
      <c r="M214" s="92"/>
      <c r="N214" s="259" t="s">
        <v>535</v>
      </c>
    </row>
    <row r="215" spans="1:1028" s="79" customFormat="1" ht="54.75" customHeight="1">
      <c r="A215" s="72">
        <v>178</v>
      </c>
      <c r="B215" s="72">
        <v>10</v>
      </c>
      <c r="C215" s="62" t="s">
        <v>532</v>
      </c>
      <c r="D215" s="62" t="s">
        <v>534</v>
      </c>
      <c r="E215" s="62" t="s">
        <v>275</v>
      </c>
      <c r="F215" s="97">
        <v>3</v>
      </c>
      <c r="G215" s="62" t="s">
        <v>422</v>
      </c>
      <c r="H215" s="224"/>
      <c r="I215" s="171"/>
      <c r="J215" s="94">
        <v>4.4000000000000004</v>
      </c>
      <c r="K215" s="94">
        <v>0</v>
      </c>
      <c r="L215" s="94">
        <v>0.78</v>
      </c>
      <c r="M215" s="127"/>
      <c r="N215" s="260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78"/>
      <c r="EW215" s="78"/>
      <c r="EX215" s="78"/>
      <c r="EY215" s="78"/>
      <c r="EZ215" s="78"/>
      <c r="FA215" s="78"/>
      <c r="FB215" s="78"/>
      <c r="FC215" s="78"/>
      <c r="FD215" s="78"/>
      <c r="FE215" s="78"/>
      <c r="FF215" s="78"/>
      <c r="FG215" s="78"/>
      <c r="FH215" s="78"/>
      <c r="FI215" s="78"/>
      <c r="FJ215" s="78"/>
      <c r="FK215" s="78"/>
      <c r="FL215" s="78"/>
      <c r="FM215" s="78"/>
      <c r="FN215" s="78"/>
      <c r="FO215" s="78"/>
      <c r="FP215" s="78"/>
      <c r="FQ215" s="78"/>
      <c r="FR215" s="78"/>
      <c r="FS215" s="78"/>
      <c r="FT215" s="78"/>
      <c r="FU215" s="78"/>
      <c r="FV215" s="78"/>
      <c r="FW215" s="78"/>
      <c r="FX215" s="78"/>
      <c r="FY215" s="78"/>
      <c r="FZ215" s="78"/>
      <c r="GA215" s="78"/>
      <c r="GB215" s="78"/>
      <c r="GC215" s="78"/>
      <c r="GD215" s="78"/>
      <c r="GE215" s="78"/>
      <c r="GF215" s="78"/>
      <c r="GG215" s="78"/>
      <c r="GH215" s="78"/>
      <c r="GI215" s="78"/>
      <c r="GJ215" s="78"/>
      <c r="GK215" s="78"/>
      <c r="GL215" s="78"/>
      <c r="GM215" s="78"/>
      <c r="GN215" s="78"/>
      <c r="GO215" s="78"/>
      <c r="GP215" s="78"/>
      <c r="GQ215" s="78"/>
      <c r="GR215" s="78"/>
      <c r="GS215" s="78"/>
      <c r="GT215" s="78"/>
      <c r="GU215" s="78"/>
      <c r="GV215" s="78"/>
      <c r="GW215" s="78"/>
      <c r="GX215" s="78"/>
      <c r="GY215" s="78"/>
      <c r="GZ215" s="78"/>
      <c r="HA215" s="78"/>
      <c r="HB215" s="78"/>
      <c r="HC215" s="78"/>
      <c r="HD215" s="78"/>
      <c r="HE215" s="78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78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78"/>
      <c r="IK215" s="78"/>
      <c r="IL215" s="78"/>
      <c r="IM215" s="78"/>
      <c r="IN215" s="78"/>
      <c r="IO215" s="78"/>
      <c r="IP215" s="78"/>
      <c r="IQ215" s="78"/>
      <c r="IR215" s="78"/>
      <c r="IS215" s="78"/>
      <c r="IT215" s="78"/>
      <c r="IU215" s="78"/>
      <c r="IV215" s="78"/>
      <c r="IW215" s="78"/>
      <c r="IX215" s="78"/>
      <c r="IY215" s="78"/>
      <c r="IZ215" s="78"/>
      <c r="JA215" s="78"/>
      <c r="JB215" s="78"/>
      <c r="JC215" s="78"/>
      <c r="JD215" s="78"/>
      <c r="JE215" s="78"/>
      <c r="JF215" s="78"/>
      <c r="JG215" s="78"/>
      <c r="JH215" s="78"/>
      <c r="JI215" s="78"/>
      <c r="JJ215" s="78"/>
      <c r="JK215" s="78"/>
      <c r="JL215" s="78"/>
      <c r="JM215" s="78"/>
      <c r="JN215" s="78"/>
      <c r="JO215" s="78"/>
      <c r="JP215" s="78"/>
      <c r="JQ215" s="78"/>
      <c r="JR215" s="78"/>
      <c r="JS215" s="78"/>
      <c r="JT215" s="78"/>
      <c r="JU215" s="78"/>
      <c r="JV215" s="78"/>
      <c r="JW215" s="78"/>
      <c r="JX215" s="78"/>
      <c r="JY215" s="78"/>
      <c r="JZ215" s="78"/>
      <c r="KA215" s="78"/>
      <c r="KB215" s="78"/>
      <c r="KC215" s="78"/>
      <c r="KD215" s="78"/>
      <c r="KE215" s="78"/>
      <c r="KF215" s="78"/>
      <c r="KG215" s="78"/>
      <c r="KH215" s="78"/>
      <c r="KI215" s="78"/>
      <c r="KJ215" s="78"/>
      <c r="KK215" s="78"/>
      <c r="KL215" s="78"/>
      <c r="KM215" s="78"/>
      <c r="KN215" s="78"/>
      <c r="KO215" s="78"/>
      <c r="KP215" s="78"/>
      <c r="KQ215" s="78"/>
      <c r="KR215" s="78"/>
      <c r="KS215" s="78"/>
      <c r="KT215" s="78"/>
      <c r="KU215" s="78"/>
      <c r="KV215" s="78"/>
      <c r="KW215" s="78"/>
      <c r="KX215" s="78"/>
      <c r="KY215" s="78"/>
      <c r="KZ215" s="78"/>
      <c r="LA215" s="78"/>
      <c r="LB215" s="78"/>
      <c r="LC215" s="78"/>
      <c r="LD215" s="78"/>
      <c r="LE215" s="78"/>
      <c r="LF215" s="78"/>
      <c r="LG215" s="78"/>
      <c r="LH215" s="78"/>
      <c r="LI215" s="78"/>
      <c r="LJ215" s="78"/>
      <c r="LK215" s="78"/>
      <c r="LL215" s="78"/>
      <c r="LM215" s="78"/>
      <c r="LN215" s="78"/>
      <c r="LO215" s="78"/>
      <c r="LP215" s="78"/>
      <c r="LQ215" s="78"/>
      <c r="LR215" s="78"/>
      <c r="LS215" s="78"/>
      <c r="LT215" s="78"/>
      <c r="LU215" s="78"/>
      <c r="LV215" s="78"/>
      <c r="LW215" s="78"/>
      <c r="LX215" s="78"/>
      <c r="LY215" s="78"/>
      <c r="LZ215" s="78"/>
      <c r="MA215" s="78"/>
      <c r="MB215" s="78"/>
      <c r="MC215" s="78"/>
      <c r="MD215" s="78"/>
      <c r="ME215" s="78"/>
      <c r="MF215" s="78"/>
      <c r="MG215" s="78"/>
      <c r="MH215" s="78"/>
      <c r="MI215" s="78"/>
      <c r="MJ215" s="78"/>
      <c r="MK215" s="78"/>
      <c r="ML215" s="78"/>
      <c r="MM215" s="78"/>
      <c r="MN215" s="78"/>
      <c r="MO215" s="78"/>
      <c r="MP215" s="78"/>
      <c r="MQ215" s="78"/>
      <c r="MR215" s="78"/>
      <c r="MS215" s="78"/>
      <c r="MT215" s="78"/>
      <c r="MU215" s="78"/>
      <c r="MV215" s="78"/>
      <c r="MW215" s="78"/>
      <c r="MX215" s="78"/>
      <c r="MY215" s="78"/>
      <c r="MZ215" s="78"/>
      <c r="NA215" s="78"/>
      <c r="NB215" s="78"/>
      <c r="NC215" s="78"/>
      <c r="ND215" s="78"/>
      <c r="NE215" s="78"/>
      <c r="NF215" s="78"/>
      <c r="NG215" s="78"/>
      <c r="NH215" s="78"/>
      <c r="NI215" s="78"/>
      <c r="NJ215" s="78"/>
      <c r="NK215" s="78"/>
      <c r="NL215" s="78"/>
      <c r="NM215" s="78"/>
      <c r="NN215" s="78"/>
      <c r="NO215" s="78"/>
      <c r="NP215" s="78"/>
      <c r="NQ215" s="78"/>
      <c r="NR215" s="78"/>
      <c r="NS215" s="78"/>
      <c r="NT215" s="78"/>
      <c r="NU215" s="78"/>
      <c r="NV215" s="78"/>
      <c r="NW215" s="78"/>
      <c r="NX215" s="78"/>
      <c r="NY215" s="78"/>
      <c r="NZ215" s="78"/>
      <c r="OA215" s="78"/>
      <c r="OB215" s="78"/>
      <c r="OC215" s="78"/>
      <c r="OD215" s="78"/>
      <c r="OE215" s="78"/>
      <c r="OF215" s="78"/>
      <c r="OG215" s="78"/>
      <c r="OH215" s="78"/>
      <c r="OI215" s="78"/>
      <c r="OJ215" s="78"/>
      <c r="OK215" s="78"/>
      <c r="OL215" s="78"/>
      <c r="OM215" s="78"/>
      <c r="ON215" s="78"/>
      <c r="OO215" s="78"/>
      <c r="OP215" s="78"/>
      <c r="OQ215" s="78"/>
      <c r="OR215" s="78"/>
      <c r="OS215" s="78"/>
      <c r="OT215" s="78"/>
      <c r="OU215" s="78"/>
      <c r="OV215" s="78"/>
      <c r="OW215" s="78"/>
      <c r="OX215" s="78"/>
      <c r="OY215" s="78"/>
      <c r="OZ215" s="78"/>
      <c r="PA215" s="78"/>
      <c r="PB215" s="78"/>
      <c r="PC215" s="78"/>
      <c r="PD215" s="78"/>
      <c r="PE215" s="78"/>
      <c r="PF215" s="78"/>
      <c r="PG215" s="78"/>
      <c r="PH215" s="78"/>
      <c r="PI215" s="78"/>
      <c r="PJ215" s="78"/>
      <c r="PK215" s="78"/>
      <c r="PL215" s="78"/>
      <c r="PM215" s="78"/>
      <c r="PN215" s="78"/>
      <c r="PO215" s="78"/>
      <c r="PP215" s="78"/>
      <c r="PQ215" s="78"/>
      <c r="PR215" s="78"/>
      <c r="PS215" s="78"/>
      <c r="PT215" s="78"/>
      <c r="PU215" s="78"/>
      <c r="PV215" s="78"/>
      <c r="PW215" s="78"/>
      <c r="PX215" s="78"/>
      <c r="PY215" s="78"/>
      <c r="PZ215" s="78"/>
      <c r="QA215" s="78"/>
      <c r="QB215" s="78"/>
      <c r="QC215" s="78"/>
      <c r="QD215" s="78"/>
      <c r="QE215" s="78"/>
      <c r="QF215" s="78"/>
      <c r="QG215" s="78"/>
      <c r="QH215" s="78"/>
      <c r="QI215" s="78"/>
      <c r="QJ215" s="78"/>
      <c r="QK215" s="78"/>
      <c r="QL215" s="78"/>
      <c r="QM215" s="78"/>
      <c r="QN215" s="78"/>
      <c r="QO215" s="78"/>
      <c r="QP215" s="78"/>
      <c r="QQ215" s="78"/>
      <c r="QR215" s="78"/>
      <c r="QS215" s="78"/>
      <c r="QT215" s="78"/>
      <c r="QU215" s="78"/>
      <c r="QV215" s="78"/>
      <c r="QW215" s="78"/>
      <c r="QX215" s="78"/>
      <c r="QY215" s="78"/>
      <c r="QZ215" s="78"/>
      <c r="RA215" s="78"/>
      <c r="RB215" s="78"/>
      <c r="RC215" s="78"/>
      <c r="RD215" s="78"/>
      <c r="RE215" s="78"/>
      <c r="RF215" s="78"/>
      <c r="RG215" s="78"/>
      <c r="RH215" s="78"/>
      <c r="RI215" s="78"/>
      <c r="RJ215" s="78"/>
      <c r="RK215" s="78"/>
      <c r="RL215" s="78"/>
      <c r="RM215" s="78"/>
      <c r="RN215" s="78"/>
      <c r="RO215" s="78"/>
      <c r="RP215" s="78"/>
      <c r="RQ215" s="78"/>
      <c r="RR215" s="78"/>
      <c r="RS215" s="78"/>
      <c r="RT215" s="78"/>
      <c r="RU215" s="78"/>
      <c r="RV215" s="78"/>
      <c r="RW215" s="78"/>
      <c r="RX215" s="78"/>
      <c r="RY215" s="78"/>
      <c r="RZ215" s="78"/>
      <c r="SA215" s="78"/>
      <c r="SB215" s="78"/>
      <c r="SC215" s="78"/>
      <c r="SD215" s="78"/>
      <c r="SE215" s="78"/>
      <c r="SF215" s="78"/>
      <c r="SG215" s="78"/>
      <c r="SH215" s="78"/>
      <c r="SI215" s="78"/>
      <c r="SJ215" s="78"/>
      <c r="SK215" s="78"/>
      <c r="SL215" s="78"/>
      <c r="SM215" s="78"/>
      <c r="SN215" s="78"/>
      <c r="SO215" s="78"/>
      <c r="SP215" s="78"/>
      <c r="SQ215" s="78"/>
      <c r="SR215" s="78"/>
      <c r="SS215" s="78"/>
      <c r="ST215" s="78"/>
      <c r="SU215" s="78"/>
      <c r="SV215" s="78"/>
      <c r="SW215" s="78"/>
      <c r="SX215" s="78"/>
      <c r="SY215" s="78"/>
      <c r="SZ215" s="78"/>
      <c r="TA215" s="78"/>
      <c r="TB215" s="78"/>
      <c r="TC215" s="78"/>
      <c r="TD215" s="78"/>
      <c r="TE215" s="78"/>
      <c r="TF215" s="78"/>
      <c r="TG215" s="78"/>
      <c r="TH215" s="78"/>
      <c r="TI215" s="78"/>
      <c r="TJ215" s="78"/>
      <c r="TK215" s="78"/>
      <c r="TL215" s="78"/>
      <c r="TM215" s="78"/>
      <c r="TN215" s="78"/>
      <c r="TO215" s="78"/>
      <c r="TP215" s="78"/>
      <c r="TQ215" s="78"/>
      <c r="TR215" s="78"/>
      <c r="TS215" s="78"/>
      <c r="TT215" s="78"/>
      <c r="TU215" s="78"/>
      <c r="TV215" s="78"/>
      <c r="TW215" s="78"/>
      <c r="TX215" s="78"/>
      <c r="TY215" s="78"/>
      <c r="TZ215" s="78"/>
      <c r="UA215" s="78"/>
      <c r="UB215" s="78"/>
      <c r="UC215" s="78"/>
      <c r="UD215" s="78"/>
      <c r="UE215" s="78"/>
      <c r="UF215" s="78"/>
      <c r="UG215" s="78"/>
      <c r="UH215" s="78"/>
      <c r="UI215" s="78"/>
      <c r="UJ215" s="78"/>
      <c r="UK215" s="78"/>
      <c r="UL215" s="78"/>
      <c r="UM215" s="78"/>
      <c r="UN215" s="78"/>
      <c r="UO215" s="78"/>
      <c r="UP215" s="78"/>
      <c r="UQ215" s="78"/>
      <c r="UR215" s="78"/>
      <c r="US215" s="78"/>
      <c r="UT215" s="78"/>
      <c r="UU215" s="78"/>
      <c r="UV215" s="78"/>
      <c r="UW215" s="78"/>
      <c r="UX215" s="78"/>
      <c r="UY215" s="78"/>
      <c r="UZ215" s="78"/>
      <c r="VA215" s="78"/>
      <c r="VB215" s="78"/>
      <c r="VC215" s="78"/>
      <c r="VD215" s="78"/>
      <c r="VE215" s="78"/>
      <c r="VF215" s="78"/>
      <c r="VG215" s="78"/>
      <c r="VH215" s="78"/>
      <c r="VI215" s="78"/>
      <c r="VJ215" s="78"/>
      <c r="VK215" s="78"/>
      <c r="VL215" s="78"/>
      <c r="VM215" s="78"/>
      <c r="VN215" s="78"/>
      <c r="VO215" s="78"/>
      <c r="VP215" s="78"/>
      <c r="VQ215" s="78"/>
      <c r="VR215" s="78"/>
      <c r="VS215" s="78"/>
      <c r="VT215" s="78"/>
      <c r="VU215" s="78"/>
      <c r="VV215" s="78"/>
      <c r="VW215" s="78"/>
      <c r="VX215" s="78"/>
      <c r="VY215" s="78"/>
      <c r="VZ215" s="78"/>
      <c r="WA215" s="78"/>
      <c r="WB215" s="78"/>
      <c r="WC215" s="78"/>
      <c r="WD215" s="78"/>
      <c r="WE215" s="78"/>
      <c r="WF215" s="78"/>
      <c r="WG215" s="78"/>
      <c r="WH215" s="78"/>
      <c r="WI215" s="78"/>
      <c r="WJ215" s="78"/>
      <c r="WK215" s="78"/>
      <c r="WL215" s="78"/>
      <c r="WM215" s="78"/>
      <c r="WN215" s="78"/>
      <c r="WO215" s="78"/>
      <c r="WP215" s="78"/>
      <c r="WQ215" s="78"/>
      <c r="WR215" s="78"/>
      <c r="WS215" s="78"/>
      <c r="WT215" s="78"/>
      <c r="WU215" s="78"/>
      <c r="WV215" s="78"/>
      <c r="WW215" s="78"/>
      <c r="WX215" s="78"/>
      <c r="WY215" s="78"/>
      <c r="WZ215" s="78"/>
      <c r="XA215" s="78"/>
      <c r="XB215" s="78"/>
      <c r="XC215" s="78"/>
      <c r="XD215" s="78"/>
      <c r="XE215" s="78"/>
      <c r="XF215" s="78"/>
      <c r="XG215" s="78"/>
      <c r="XH215" s="78"/>
      <c r="XI215" s="78"/>
      <c r="XJ215" s="78"/>
      <c r="XK215" s="78"/>
      <c r="XL215" s="78"/>
      <c r="XM215" s="78"/>
      <c r="XN215" s="78"/>
      <c r="XO215" s="78"/>
      <c r="XP215" s="78"/>
      <c r="XQ215" s="78"/>
      <c r="XR215" s="78"/>
      <c r="XS215" s="78"/>
      <c r="XT215" s="78"/>
      <c r="XU215" s="78"/>
      <c r="XV215" s="78"/>
      <c r="XW215" s="78"/>
      <c r="XX215" s="78"/>
      <c r="XY215" s="78"/>
      <c r="XZ215" s="78"/>
      <c r="YA215" s="78"/>
      <c r="YB215" s="78"/>
      <c r="YC215" s="78"/>
      <c r="YD215" s="78"/>
      <c r="YE215" s="78"/>
      <c r="YF215" s="78"/>
      <c r="YG215" s="78"/>
      <c r="YH215" s="78"/>
      <c r="YI215" s="78"/>
      <c r="YJ215" s="78"/>
      <c r="YK215" s="78"/>
      <c r="YL215" s="78"/>
      <c r="YM215" s="78"/>
      <c r="YN215" s="78"/>
      <c r="YO215" s="78"/>
      <c r="YP215" s="78"/>
      <c r="YQ215" s="78"/>
      <c r="YR215" s="78"/>
      <c r="YS215" s="78"/>
      <c r="YT215" s="78"/>
      <c r="YU215" s="78"/>
      <c r="YV215" s="78"/>
      <c r="YW215" s="78"/>
      <c r="YX215" s="78"/>
      <c r="YY215" s="78"/>
      <c r="YZ215" s="78"/>
      <c r="ZA215" s="78"/>
      <c r="ZB215" s="78"/>
      <c r="ZC215" s="78"/>
      <c r="ZD215" s="78"/>
      <c r="ZE215" s="78"/>
      <c r="ZF215" s="78"/>
      <c r="ZG215" s="78"/>
      <c r="ZH215" s="78"/>
      <c r="ZI215" s="78"/>
      <c r="ZJ215" s="78"/>
      <c r="ZK215" s="78"/>
      <c r="ZL215" s="78"/>
      <c r="ZM215" s="78"/>
      <c r="ZN215" s="78"/>
      <c r="ZO215" s="78"/>
      <c r="ZP215" s="78"/>
      <c r="ZQ215" s="78"/>
      <c r="ZR215" s="78"/>
      <c r="ZS215" s="78"/>
      <c r="ZT215" s="78"/>
      <c r="ZU215" s="78"/>
      <c r="ZV215" s="78"/>
      <c r="ZW215" s="78"/>
      <c r="ZX215" s="78"/>
      <c r="ZY215" s="78"/>
      <c r="ZZ215" s="78"/>
      <c r="AAA215" s="78"/>
      <c r="AAB215" s="78"/>
      <c r="AAC215" s="78"/>
      <c r="AAD215" s="78"/>
      <c r="AAE215" s="78"/>
      <c r="AAF215" s="78"/>
      <c r="AAG215" s="78"/>
      <c r="AAH215" s="78"/>
      <c r="AAI215" s="78"/>
      <c r="AAJ215" s="78"/>
      <c r="AAK215" s="78"/>
      <c r="AAL215" s="78"/>
      <c r="AAM215" s="78"/>
      <c r="AAN215" s="78"/>
      <c r="AAO215" s="78"/>
      <c r="AAP215" s="78"/>
      <c r="AAQ215" s="78"/>
      <c r="AAR215" s="78"/>
      <c r="AAS215" s="78"/>
      <c r="AAT215" s="78"/>
      <c r="AAU215" s="78"/>
      <c r="AAV215" s="78"/>
      <c r="AAW215" s="78"/>
      <c r="AAX215" s="78"/>
      <c r="AAY215" s="78"/>
      <c r="AAZ215" s="78"/>
      <c r="ABA215" s="78"/>
      <c r="ABB215" s="78"/>
      <c r="ABC215" s="78"/>
      <c r="ABD215" s="78"/>
      <c r="ABE215" s="78"/>
      <c r="ABF215" s="78"/>
      <c r="ABG215" s="78"/>
      <c r="ABH215" s="78"/>
      <c r="ABI215" s="78"/>
      <c r="ABJ215" s="78"/>
      <c r="ABK215" s="78"/>
      <c r="ABL215" s="78"/>
      <c r="ABM215" s="78"/>
      <c r="ABN215" s="78"/>
      <c r="ABO215" s="78"/>
      <c r="ABP215" s="78"/>
      <c r="ABQ215" s="78"/>
      <c r="ABR215" s="78"/>
      <c r="ABS215" s="78"/>
      <c r="ABT215" s="78"/>
      <c r="ABU215" s="78"/>
      <c r="ABV215" s="78"/>
      <c r="ABW215" s="78"/>
      <c r="ABX215" s="78"/>
      <c r="ABY215" s="78"/>
      <c r="ABZ215" s="78"/>
      <c r="ACA215" s="78"/>
      <c r="ACB215" s="78"/>
      <c r="ACC215" s="78"/>
      <c r="ACD215" s="78"/>
      <c r="ACE215" s="78"/>
      <c r="ACF215" s="78"/>
      <c r="ACG215" s="78"/>
      <c r="ACH215" s="78"/>
      <c r="ACI215" s="78"/>
      <c r="ACJ215" s="78"/>
      <c r="ACK215" s="78"/>
      <c r="ACL215" s="78"/>
      <c r="ACM215" s="78"/>
      <c r="ACN215" s="78"/>
      <c r="ACO215" s="78"/>
      <c r="ACP215" s="78"/>
      <c r="ACQ215" s="78"/>
      <c r="ACR215" s="78"/>
      <c r="ACS215" s="78"/>
      <c r="ACT215" s="78"/>
      <c r="ACU215" s="78"/>
      <c r="ACV215" s="78"/>
      <c r="ACW215" s="78"/>
      <c r="ACX215" s="78"/>
      <c r="ACY215" s="78"/>
      <c r="ACZ215" s="78"/>
      <c r="ADA215" s="78"/>
      <c r="ADB215" s="78"/>
      <c r="ADC215" s="78"/>
      <c r="ADD215" s="78"/>
      <c r="ADE215" s="78"/>
      <c r="ADF215" s="78"/>
      <c r="ADG215" s="78"/>
      <c r="ADH215" s="78"/>
      <c r="ADI215" s="78"/>
      <c r="ADJ215" s="78"/>
      <c r="ADK215" s="78"/>
      <c r="ADL215" s="78"/>
      <c r="ADM215" s="78"/>
      <c r="ADN215" s="78"/>
      <c r="ADO215" s="78"/>
      <c r="ADP215" s="78"/>
      <c r="ADQ215" s="78"/>
      <c r="ADR215" s="78"/>
      <c r="ADS215" s="78"/>
      <c r="ADT215" s="78"/>
      <c r="ADU215" s="78"/>
      <c r="ADV215" s="78"/>
      <c r="ADW215" s="78"/>
      <c r="ADX215" s="78"/>
      <c r="ADY215" s="78"/>
      <c r="ADZ215" s="78"/>
      <c r="AEA215" s="78"/>
      <c r="AEB215" s="78"/>
      <c r="AEC215" s="78"/>
      <c r="AED215" s="78"/>
      <c r="AEE215" s="78"/>
      <c r="AEF215" s="78"/>
      <c r="AEG215" s="78"/>
      <c r="AEH215" s="78"/>
      <c r="AEI215" s="78"/>
      <c r="AEJ215" s="78"/>
      <c r="AEK215" s="78"/>
      <c r="AEL215" s="78"/>
      <c r="AEM215" s="78"/>
      <c r="AEN215" s="78"/>
      <c r="AEO215" s="78"/>
      <c r="AEP215" s="78"/>
      <c r="AEQ215" s="78"/>
      <c r="AER215" s="78"/>
      <c r="AES215" s="78"/>
      <c r="AET215" s="78"/>
      <c r="AEU215" s="78"/>
      <c r="AEV215" s="78"/>
      <c r="AEW215" s="78"/>
      <c r="AEX215" s="78"/>
      <c r="AEY215" s="78"/>
      <c r="AEZ215" s="78"/>
      <c r="AFA215" s="78"/>
      <c r="AFB215" s="78"/>
      <c r="AFC215" s="78"/>
      <c r="AFD215" s="78"/>
      <c r="AFE215" s="78"/>
      <c r="AFF215" s="78"/>
      <c r="AFG215" s="78"/>
      <c r="AFH215" s="78"/>
      <c r="AFI215" s="78"/>
      <c r="AFJ215" s="78"/>
      <c r="AFK215" s="78"/>
      <c r="AFL215" s="78"/>
      <c r="AFM215" s="78"/>
      <c r="AFN215" s="78"/>
      <c r="AFO215" s="78"/>
      <c r="AFP215" s="78"/>
      <c r="AFQ215" s="78"/>
      <c r="AFR215" s="78"/>
      <c r="AFS215" s="78"/>
      <c r="AFT215" s="78"/>
      <c r="AFU215" s="78"/>
      <c r="AFV215" s="78"/>
      <c r="AFW215" s="78"/>
      <c r="AFX215" s="78"/>
      <c r="AFY215" s="78"/>
      <c r="AFZ215" s="78"/>
      <c r="AGA215" s="78"/>
      <c r="AGB215" s="78"/>
      <c r="AGC215" s="78"/>
      <c r="AGD215" s="78"/>
      <c r="AGE215" s="78"/>
      <c r="AGF215" s="78"/>
      <c r="AGG215" s="78"/>
      <c r="AGH215" s="78"/>
      <c r="AGI215" s="78"/>
      <c r="AGJ215" s="78"/>
      <c r="AGK215" s="78"/>
      <c r="AGL215" s="78"/>
      <c r="AGM215" s="78"/>
      <c r="AGN215" s="78"/>
      <c r="AGO215" s="78"/>
      <c r="AGP215" s="78"/>
      <c r="AGQ215" s="78"/>
      <c r="AGR215" s="78"/>
      <c r="AGS215" s="78"/>
      <c r="AGT215" s="78"/>
      <c r="AGU215" s="78"/>
      <c r="AGV215" s="78"/>
      <c r="AGW215" s="78"/>
      <c r="AGX215" s="78"/>
      <c r="AGY215" s="78"/>
      <c r="AGZ215" s="78"/>
      <c r="AHA215" s="78"/>
      <c r="AHB215" s="78"/>
      <c r="AHC215" s="78"/>
      <c r="AHD215" s="78"/>
      <c r="AHE215" s="78"/>
      <c r="AHF215" s="78"/>
      <c r="AHG215" s="78"/>
      <c r="AHH215" s="78"/>
      <c r="AHI215" s="78"/>
      <c r="AHJ215" s="78"/>
      <c r="AHK215" s="78"/>
      <c r="AHL215" s="78"/>
      <c r="AHM215" s="78"/>
      <c r="AHN215" s="78"/>
      <c r="AHO215" s="78"/>
      <c r="AHP215" s="78"/>
      <c r="AHQ215" s="78"/>
      <c r="AHR215" s="78"/>
      <c r="AHS215" s="78"/>
      <c r="AHT215" s="78"/>
      <c r="AHU215" s="78"/>
      <c r="AHV215" s="78"/>
      <c r="AHW215" s="78"/>
      <c r="AHX215" s="78"/>
      <c r="AHY215" s="78"/>
      <c r="AHZ215" s="78"/>
      <c r="AIA215" s="78"/>
      <c r="AIB215" s="78"/>
      <c r="AIC215" s="78"/>
      <c r="AID215" s="78"/>
      <c r="AIE215" s="78"/>
      <c r="AIF215" s="78"/>
      <c r="AIG215" s="78"/>
      <c r="AIH215" s="78"/>
      <c r="AII215" s="78"/>
      <c r="AIJ215" s="78"/>
      <c r="AIK215" s="78"/>
      <c r="AIL215" s="78"/>
      <c r="AIM215" s="78"/>
      <c r="AIN215" s="78"/>
      <c r="AIO215" s="78"/>
      <c r="AIP215" s="78"/>
      <c r="AIQ215" s="78"/>
      <c r="AIR215" s="78"/>
      <c r="AIS215" s="78"/>
      <c r="AIT215" s="78"/>
      <c r="AIU215" s="78"/>
      <c r="AIV215" s="78"/>
      <c r="AIW215" s="78"/>
      <c r="AIX215" s="78"/>
      <c r="AIY215" s="78"/>
      <c r="AIZ215" s="78"/>
      <c r="AJA215" s="78"/>
      <c r="AJB215" s="78"/>
      <c r="AJC215" s="78"/>
      <c r="AJD215" s="78"/>
      <c r="AJE215" s="78"/>
      <c r="AJF215" s="78"/>
      <c r="AJG215" s="78"/>
      <c r="AJH215" s="78"/>
      <c r="AJI215" s="78"/>
      <c r="AJJ215" s="78"/>
      <c r="AJK215" s="78"/>
      <c r="AJL215" s="78"/>
      <c r="AJM215" s="78"/>
      <c r="AJN215" s="78"/>
      <c r="AJO215" s="78"/>
      <c r="AJP215" s="78"/>
      <c r="AJQ215" s="78"/>
      <c r="AJR215" s="78"/>
      <c r="AJS215" s="78"/>
      <c r="AJT215" s="78"/>
      <c r="AJU215" s="78"/>
      <c r="AJV215" s="78"/>
      <c r="AJW215" s="78"/>
      <c r="AJX215" s="78"/>
      <c r="AJY215" s="78"/>
      <c r="AJZ215" s="78"/>
      <c r="AKA215" s="78"/>
      <c r="AKB215" s="78"/>
      <c r="AKC215" s="78"/>
      <c r="AKD215" s="78"/>
      <c r="AKE215" s="78"/>
      <c r="AKF215" s="78"/>
      <c r="AKG215" s="78"/>
      <c r="AKH215" s="78"/>
      <c r="AKI215" s="78"/>
      <c r="AKJ215" s="78"/>
      <c r="AKK215" s="78"/>
      <c r="AKL215" s="78"/>
      <c r="AKM215" s="78"/>
      <c r="AKN215" s="78"/>
      <c r="AKO215" s="78"/>
      <c r="AKP215" s="78"/>
      <c r="AKQ215" s="78"/>
      <c r="AKR215" s="78"/>
      <c r="AKS215" s="78"/>
      <c r="AKT215" s="78"/>
      <c r="AKU215" s="78"/>
      <c r="AKV215" s="78"/>
      <c r="AKW215" s="78"/>
      <c r="AKX215" s="78"/>
      <c r="AKY215" s="78"/>
      <c r="AKZ215" s="78"/>
      <c r="ALA215" s="78"/>
      <c r="ALB215" s="78"/>
      <c r="ALC215" s="78"/>
      <c r="ALD215" s="78"/>
      <c r="ALE215" s="78"/>
      <c r="ALF215" s="78"/>
      <c r="ALG215" s="78"/>
      <c r="ALH215" s="78"/>
      <c r="ALI215" s="78"/>
      <c r="ALJ215" s="78"/>
      <c r="ALK215" s="78"/>
      <c r="ALL215" s="78"/>
      <c r="ALM215" s="78"/>
      <c r="ALN215" s="78"/>
      <c r="ALO215" s="78"/>
      <c r="ALP215" s="78"/>
      <c r="ALQ215" s="78"/>
      <c r="ALR215" s="78"/>
      <c r="ALS215" s="78"/>
      <c r="ALT215" s="78"/>
      <c r="ALU215" s="78"/>
      <c r="ALV215" s="78"/>
      <c r="ALW215" s="78"/>
      <c r="ALX215" s="78"/>
      <c r="ALY215" s="78"/>
      <c r="ALZ215" s="78"/>
      <c r="AMA215" s="78"/>
      <c r="AMB215" s="78"/>
      <c r="AMC215" s="78"/>
      <c r="AMD215" s="78"/>
      <c r="AME215" s="78"/>
      <c r="AMF215" s="78"/>
      <c r="AMG215" s="78"/>
      <c r="AMH215" s="78"/>
      <c r="AMI215" s="78"/>
      <c r="AMJ215" s="78"/>
      <c r="AMK215" s="78"/>
      <c r="AML215" s="78"/>
      <c r="AMM215" s="78"/>
      <c r="AMN215" s="78"/>
    </row>
    <row r="216" spans="1:1028" s="78" customFormat="1" ht="63" customHeight="1">
      <c r="A216" s="72">
        <v>179</v>
      </c>
      <c r="B216" s="72">
        <v>11</v>
      </c>
      <c r="C216" s="62" t="s">
        <v>152</v>
      </c>
      <c r="D216" s="62" t="s">
        <v>536</v>
      </c>
      <c r="E216" s="62" t="s">
        <v>273</v>
      </c>
      <c r="F216" s="97">
        <v>3</v>
      </c>
      <c r="G216" s="62" t="s">
        <v>537</v>
      </c>
      <c r="H216" s="91">
        <v>42.3</v>
      </c>
      <c r="I216" s="91">
        <f>J216+K216+L216</f>
        <v>31.8</v>
      </c>
      <c r="J216" s="91">
        <v>28.62</v>
      </c>
      <c r="K216" s="91">
        <v>3.18</v>
      </c>
      <c r="L216" s="91">
        <v>0</v>
      </c>
      <c r="M216" s="92"/>
      <c r="N216" s="62" t="s">
        <v>538</v>
      </c>
    </row>
    <row r="217" spans="1:1028" s="79" customFormat="1" ht="68.25" customHeight="1">
      <c r="A217" s="72">
        <v>180</v>
      </c>
      <c r="B217" s="72">
        <v>12</v>
      </c>
      <c r="C217" s="62" t="s">
        <v>153</v>
      </c>
      <c r="D217" s="62" t="s">
        <v>539</v>
      </c>
      <c r="E217" s="62" t="s">
        <v>273</v>
      </c>
      <c r="F217" s="97">
        <v>3</v>
      </c>
      <c r="G217" s="62" t="s">
        <v>283</v>
      </c>
      <c r="H217" s="91">
        <v>94.3</v>
      </c>
      <c r="I217" s="91">
        <f>J217+K217+L217</f>
        <v>47.199999999999996</v>
      </c>
      <c r="J217" s="91">
        <v>30.68</v>
      </c>
      <c r="K217" s="91">
        <v>7.08</v>
      </c>
      <c r="L217" s="91">
        <v>9.44</v>
      </c>
      <c r="M217" s="127"/>
      <c r="N217" s="62" t="s">
        <v>540</v>
      </c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  <c r="DV217" s="78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78"/>
      <c r="EW217" s="78"/>
      <c r="EX217" s="78"/>
      <c r="EY217" s="78"/>
      <c r="EZ217" s="78"/>
      <c r="FA217" s="78"/>
      <c r="FB217" s="78"/>
      <c r="FC217" s="78"/>
      <c r="FD217" s="78"/>
      <c r="FE217" s="78"/>
      <c r="FF217" s="78"/>
      <c r="FG217" s="78"/>
      <c r="FH217" s="78"/>
      <c r="FI217" s="78"/>
      <c r="FJ217" s="78"/>
      <c r="FK217" s="78"/>
      <c r="FL217" s="78"/>
      <c r="FM217" s="78"/>
      <c r="FN217" s="78"/>
      <c r="FO217" s="78"/>
      <c r="FP217" s="78"/>
      <c r="FQ217" s="78"/>
      <c r="FR217" s="78"/>
      <c r="FS217" s="78"/>
      <c r="FT217" s="78"/>
      <c r="FU217" s="78"/>
      <c r="FV217" s="78"/>
      <c r="FW217" s="78"/>
      <c r="FX217" s="78"/>
      <c r="FY217" s="78"/>
      <c r="FZ217" s="78"/>
      <c r="GA217" s="78"/>
      <c r="GB217" s="78"/>
      <c r="GC217" s="78"/>
      <c r="GD217" s="78"/>
      <c r="GE217" s="78"/>
      <c r="GF217" s="78"/>
      <c r="GG217" s="78"/>
      <c r="GH217" s="78"/>
      <c r="GI217" s="78"/>
      <c r="GJ217" s="78"/>
      <c r="GK217" s="78"/>
      <c r="GL217" s="78"/>
      <c r="GM217" s="78"/>
      <c r="GN217" s="78"/>
      <c r="GO217" s="78"/>
      <c r="GP217" s="78"/>
      <c r="GQ217" s="78"/>
      <c r="GR217" s="78"/>
      <c r="GS217" s="78"/>
      <c r="GT217" s="78"/>
      <c r="GU217" s="78"/>
      <c r="GV217" s="78"/>
      <c r="GW217" s="78"/>
      <c r="GX217" s="78"/>
      <c r="GY217" s="78"/>
      <c r="GZ217" s="78"/>
      <c r="HA217" s="78"/>
      <c r="HB217" s="78"/>
      <c r="HC217" s="78"/>
      <c r="HD217" s="78"/>
      <c r="HE217" s="78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78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78"/>
      <c r="IK217" s="78"/>
      <c r="IL217" s="78"/>
      <c r="IM217" s="78"/>
      <c r="IN217" s="78"/>
      <c r="IO217" s="78"/>
      <c r="IP217" s="78"/>
      <c r="IQ217" s="78"/>
      <c r="IR217" s="78"/>
      <c r="IS217" s="78"/>
      <c r="IT217" s="78"/>
      <c r="IU217" s="78"/>
      <c r="IV217" s="78"/>
      <c r="IW217" s="78"/>
      <c r="IX217" s="78"/>
      <c r="IY217" s="78"/>
      <c r="IZ217" s="78"/>
      <c r="JA217" s="78"/>
      <c r="JB217" s="78"/>
      <c r="JC217" s="78"/>
      <c r="JD217" s="78"/>
      <c r="JE217" s="78"/>
      <c r="JF217" s="78"/>
      <c r="JG217" s="78"/>
      <c r="JH217" s="78"/>
      <c r="JI217" s="78"/>
      <c r="JJ217" s="78"/>
      <c r="JK217" s="78"/>
      <c r="JL217" s="78"/>
      <c r="JM217" s="78"/>
      <c r="JN217" s="78"/>
      <c r="JO217" s="78"/>
      <c r="JP217" s="78"/>
      <c r="JQ217" s="78"/>
      <c r="JR217" s="78"/>
      <c r="JS217" s="78"/>
      <c r="JT217" s="78"/>
      <c r="JU217" s="78"/>
      <c r="JV217" s="78"/>
      <c r="JW217" s="78"/>
      <c r="JX217" s="78"/>
      <c r="JY217" s="78"/>
      <c r="JZ217" s="78"/>
      <c r="KA217" s="78"/>
      <c r="KB217" s="78"/>
      <c r="KC217" s="78"/>
      <c r="KD217" s="78"/>
      <c r="KE217" s="78"/>
      <c r="KF217" s="78"/>
      <c r="KG217" s="78"/>
      <c r="KH217" s="78"/>
      <c r="KI217" s="78"/>
      <c r="KJ217" s="78"/>
      <c r="KK217" s="78"/>
      <c r="KL217" s="78"/>
      <c r="KM217" s="78"/>
      <c r="KN217" s="78"/>
      <c r="KO217" s="78"/>
      <c r="KP217" s="78"/>
      <c r="KQ217" s="78"/>
      <c r="KR217" s="78"/>
      <c r="KS217" s="78"/>
      <c r="KT217" s="78"/>
      <c r="KU217" s="78"/>
      <c r="KV217" s="78"/>
      <c r="KW217" s="78"/>
      <c r="KX217" s="78"/>
      <c r="KY217" s="78"/>
      <c r="KZ217" s="78"/>
      <c r="LA217" s="78"/>
      <c r="LB217" s="78"/>
      <c r="LC217" s="78"/>
      <c r="LD217" s="78"/>
      <c r="LE217" s="78"/>
      <c r="LF217" s="78"/>
      <c r="LG217" s="78"/>
      <c r="LH217" s="78"/>
      <c r="LI217" s="78"/>
      <c r="LJ217" s="78"/>
      <c r="LK217" s="78"/>
      <c r="LL217" s="78"/>
      <c r="LM217" s="78"/>
      <c r="LN217" s="78"/>
      <c r="LO217" s="78"/>
      <c r="LP217" s="78"/>
      <c r="LQ217" s="78"/>
      <c r="LR217" s="78"/>
      <c r="LS217" s="78"/>
      <c r="LT217" s="78"/>
      <c r="LU217" s="78"/>
      <c r="LV217" s="78"/>
      <c r="LW217" s="78"/>
      <c r="LX217" s="78"/>
      <c r="LY217" s="78"/>
      <c r="LZ217" s="78"/>
      <c r="MA217" s="78"/>
      <c r="MB217" s="78"/>
      <c r="MC217" s="78"/>
      <c r="MD217" s="78"/>
      <c r="ME217" s="78"/>
      <c r="MF217" s="78"/>
      <c r="MG217" s="78"/>
      <c r="MH217" s="78"/>
      <c r="MI217" s="78"/>
      <c r="MJ217" s="78"/>
      <c r="MK217" s="78"/>
      <c r="ML217" s="78"/>
      <c r="MM217" s="78"/>
      <c r="MN217" s="78"/>
      <c r="MO217" s="78"/>
      <c r="MP217" s="78"/>
      <c r="MQ217" s="78"/>
      <c r="MR217" s="78"/>
      <c r="MS217" s="78"/>
      <c r="MT217" s="78"/>
      <c r="MU217" s="78"/>
      <c r="MV217" s="78"/>
      <c r="MW217" s="78"/>
      <c r="MX217" s="78"/>
      <c r="MY217" s="78"/>
      <c r="MZ217" s="78"/>
      <c r="NA217" s="78"/>
      <c r="NB217" s="78"/>
      <c r="NC217" s="78"/>
      <c r="ND217" s="78"/>
      <c r="NE217" s="78"/>
      <c r="NF217" s="78"/>
      <c r="NG217" s="78"/>
      <c r="NH217" s="78"/>
      <c r="NI217" s="78"/>
      <c r="NJ217" s="78"/>
      <c r="NK217" s="78"/>
      <c r="NL217" s="78"/>
      <c r="NM217" s="78"/>
      <c r="NN217" s="78"/>
      <c r="NO217" s="78"/>
      <c r="NP217" s="78"/>
      <c r="NQ217" s="78"/>
      <c r="NR217" s="78"/>
      <c r="NS217" s="78"/>
      <c r="NT217" s="78"/>
      <c r="NU217" s="78"/>
      <c r="NV217" s="78"/>
      <c r="NW217" s="78"/>
      <c r="NX217" s="78"/>
      <c r="NY217" s="78"/>
      <c r="NZ217" s="78"/>
      <c r="OA217" s="78"/>
      <c r="OB217" s="78"/>
      <c r="OC217" s="78"/>
      <c r="OD217" s="78"/>
      <c r="OE217" s="78"/>
      <c r="OF217" s="78"/>
      <c r="OG217" s="78"/>
      <c r="OH217" s="78"/>
      <c r="OI217" s="78"/>
      <c r="OJ217" s="78"/>
      <c r="OK217" s="78"/>
      <c r="OL217" s="78"/>
      <c r="OM217" s="78"/>
      <c r="ON217" s="78"/>
      <c r="OO217" s="78"/>
      <c r="OP217" s="78"/>
      <c r="OQ217" s="78"/>
      <c r="OR217" s="78"/>
      <c r="OS217" s="78"/>
      <c r="OT217" s="78"/>
      <c r="OU217" s="78"/>
      <c r="OV217" s="78"/>
      <c r="OW217" s="78"/>
      <c r="OX217" s="78"/>
      <c r="OY217" s="78"/>
      <c r="OZ217" s="78"/>
      <c r="PA217" s="78"/>
      <c r="PB217" s="78"/>
      <c r="PC217" s="78"/>
      <c r="PD217" s="78"/>
      <c r="PE217" s="78"/>
      <c r="PF217" s="78"/>
      <c r="PG217" s="78"/>
      <c r="PH217" s="78"/>
      <c r="PI217" s="78"/>
      <c r="PJ217" s="78"/>
      <c r="PK217" s="78"/>
      <c r="PL217" s="78"/>
      <c r="PM217" s="78"/>
      <c r="PN217" s="78"/>
      <c r="PO217" s="78"/>
      <c r="PP217" s="78"/>
      <c r="PQ217" s="78"/>
      <c r="PR217" s="78"/>
      <c r="PS217" s="78"/>
      <c r="PT217" s="78"/>
      <c r="PU217" s="78"/>
      <c r="PV217" s="78"/>
      <c r="PW217" s="78"/>
      <c r="PX217" s="78"/>
      <c r="PY217" s="78"/>
      <c r="PZ217" s="78"/>
      <c r="QA217" s="78"/>
      <c r="QB217" s="78"/>
      <c r="QC217" s="78"/>
      <c r="QD217" s="78"/>
      <c r="QE217" s="78"/>
      <c r="QF217" s="78"/>
      <c r="QG217" s="78"/>
      <c r="QH217" s="78"/>
      <c r="QI217" s="78"/>
      <c r="QJ217" s="78"/>
      <c r="QK217" s="78"/>
      <c r="QL217" s="78"/>
      <c r="QM217" s="78"/>
      <c r="QN217" s="78"/>
      <c r="QO217" s="78"/>
      <c r="QP217" s="78"/>
      <c r="QQ217" s="78"/>
      <c r="QR217" s="78"/>
      <c r="QS217" s="78"/>
      <c r="QT217" s="78"/>
      <c r="QU217" s="78"/>
      <c r="QV217" s="78"/>
      <c r="QW217" s="78"/>
      <c r="QX217" s="78"/>
      <c r="QY217" s="78"/>
      <c r="QZ217" s="78"/>
      <c r="RA217" s="78"/>
      <c r="RB217" s="78"/>
      <c r="RC217" s="78"/>
      <c r="RD217" s="78"/>
      <c r="RE217" s="78"/>
      <c r="RF217" s="78"/>
      <c r="RG217" s="78"/>
      <c r="RH217" s="78"/>
      <c r="RI217" s="78"/>
      <c r="RJ217" s="78"/>
      <c r="RK217" s="78"/>
      <c r="RL217" s="78"/>
      <c r="RM217" s="78"/>
      <c r="RN217" s="78"/>
      <c r="RO217" s="78"/>
      <c r="RP217" s="78"/>
      <c r="RQ217" s="78"/>
      <c r="RR217" s="78"/>
      <c r="RS217" s="78"/>
      <c r="RT217" s="78"/>
      <c r="RU217" s="78"/>
      <c r="RV217" s="78"/>
      <c r="RW217" s="78"/>
      <c r="RX217" s="78"/>
      <c r="RY217" s="78"/>
      <c r="RZ217" s="78"/>
      <c r="SA217" s="78"/>
      <c r="SB217" s="78"/>
      <c r="SC217" s="78"/>
      <c r="SD217" s="78"/>
      <c r="SE217" s="78"/>
      <c r="SF217" s="78"/>
      <c r="SG217" s="78"/>
      <c r="SH217" s="78"/>
      <c r="SI217" s="78"/>
      <c r="SJ217" s="78"/>
      <c r="SK217" s="78"/>
      <c r="SL217" s="78"/>
      <c r="SM217" s="78"/>
      <c r="SN217" s="78"/>
      <c r="SO217" s="78"/>
      <c r="SP217" s="78"/>
      <c r="SQ217" s="78"/>
      <c r="SR217" s="78"/>
      <c r="SS217" s="78"/>
      <c r="ST217" s="78"/>
      <c r="SU217" s="78"/>
      <c r="SV217" s="78"/>
      <c r="SW217" s="78"/>
      <c r="SX217" s="78"/>
      <c r="SY217" s="78"/>
      <c r="SZ217" s="78"/>
      <c r="TA217" s="78"/>
      <c r="TB217" s="78"/>
      <c r="TC217" s="78"/>
      <c r="TD217" s="78"/>
      <c r="TE217" s="78"/>
      <c r="TF217" s="78"/>
      <c r="TG217" s="78"/>
      <c r="TH217" s="78"/>
      <c r="TI217" s="78"/>
      <c r="TJ217" s="78"/>
      <c r="TK217" s="78"/>
      <c r="TL217" s="78"/>
      <c r="TM217" s="78"/>
      <c r="TN217" s="78"/>
      <c r="TO217" s="78"/>
      <c r="TP217" s="78"/>
      <c r="TQ217" s="78"/>
      <c r="TR217" s="78"/>
      <c r="TS217" s="78"/>
      <c r="TT217" s="78"/>
      <c r="TU217" s="78"/>
      <c r="TV217" s="78"/>
      <c r="TW217" s="78"/>
      <c r="TX217" s="78"/>
      <c r="TY217" s="78"/>
      <c r="TZ217" s="78"/>
      <c r="UA217" s="78"/>
      <c r="UB217" s="78"/>
      <c r="UC217" s="78"/>
      <c r="UD217" s="78"/>
      <c r="UE217" s="78"/>
      <c r="UF217" s="78"/>
      <c r="UG217" s="78"/>
      <c r="UH217" s="78"/>
      <c r="UI217" s="78"/>
      <c r="UJ217" s="78"/>
      <c r="UK217" s="78"/>
      <c r="UL217" s="78"/>
      <c r="UM217" s="78"/>
      <c r="UN217" s="78"/>
      <c r="UO217" s="78"/>
      <c r="UP217" s="78"/>
      <c r="UQ217" s="78"/>
      <c r="UR217" s="78"/>
      <c r="US217" s="78"/>
      <c r="UT217" s="78"/>
      <c r="UU217" s="78"/>
      <c r="UV217" s="78"/>
      <c r="UW217" s="78"/>
      <c r="UX217" s="78"/>
      <c r="UY217" s="78"/>
      <c r="UZ217" s="78"/>
      <c r="VA217" s="78"/>
      <c r="VB217" s="78"/>
      <c r="VC217" s="78"/>
      <c r="VD217" s="78"/>
      <c r="VE217" s="78"/>
      <c r="VF217" s="78"/>
      <c r="VG217" s="78"/>
      <c r="VH217" s="78"/>
      <c r="VI217" s="78"/>
      <c r="VJ217" s="78"/>
      <c r="VK217" s="78"/>
      <c r="VL217" s="78"/>
      <c r="VM217" s="78"/>
      <c r="VN217" s="78"/>
      <c r="VO217" s="78"/>
      <c r="VP217" s="78"/>
      <c r="VQ217" s="78"/>
      <c r="VR217" s="78"/>
      <c r="VS217" s="78"/>
      <c r="VT217" s="78"/>
      <c r="VU217" s="78"/>
      <c r="VV217" s="78"/>
      <c r="VW217" s="78"/>
      <c r="VX217" s="78"/>
      <c r="VY217" s="78"/>
      <c r="VZ217" s="78"/>
      <c r="WA217" s="78"/>
      <c r="WB217" s="78"/>
      <c r="WC217" s="78"/>
      <c r="WD217" s="78"/>
      <c r="WE217" s="78"/>
      <c r="WF217" s="78"/>
      <c r="WG217" s="78"/>
      <c r="WH217" s="78"/>
      <c r="WI217" s="78"/>
      <c r="WJ217" s="78"/>
      <c r="WK217" s="78"/>
      <c r="WL217" s="78"/>
      <c r="WM217" s="78"/>
      <c r="WN217" s="78"/>
      <c r="WO217" s="78"/>
      <c r="WP217" s="78"/>
      <c r="WQ217" s="78"/>
      <c r="WR217" s="78"/>
      <c r="WS217" s="78"/>
      <c r="WT217" s="78"/>
      <c r="WU217" s="78"/>
      <c r="WV217" s="78"/>
      <c r="WW217" s="78"/>
      <c r="WX217" s="78"/>
      <c r="WY217" s="78"/>
      <c r="WZ217" s="78"/>
      <c r="XA217" s="78"/>
      <c r="XB217" s="78"/>
      <c r="XC217" s="78"/>
      <c r="XD217" s="78"/>
      <c r="XE217" s="78"/>
      <c r="XF217" s="78"/>
      <c r="XG217" s="78"/>
      <c r="XH217" s="78"/>
      <c r="XI217" s="78"/>
      <c r="XJ217" s="78"/>
      <c r="XK217" s="78"/>
      <c r="XL217" s="78"/>
      <c r="XM217" s="78"/>
      <c r="XN217" s="78"/>
      <c r="XO217" s="78"/>
      <c r="XP217" s="78"/>
      <c r="XQ217" s="78"/>
      <c r="XR217" s="78"/>
      <c r="XS217" s="78"/>
      <c r="XT217" s="78"/>
      <c r="XU217" s="78"/>
      <c r="XV217" s="78"/>
      <c r="XW217" s="78"/>
      <c r="XX217" s="78"/>
      <c r="XY217" s="78"/>
      <c r="XZ217" s="78"/>
      <c r="YA217" s="78"/>
      <c r="YB217" s="78"/>
      <c r="YC217" s="78"/>
      <c r="YD217" s="78"/>
      <c r="YE217" s="78"/>
      <c r="YF217" s="78"/>
      <c r="YG217" s="78"/>
      <c r="YH217" s="78"/>
      <c r="YI217" s="78"/>
      <c r="YJ217" s="78"/>
      <c r="YK217" s="78"/>
      <c r="YL217" s="78"/>
      <c r="YM217" s="78"/>
      <c r="YN217" s="78"/>
      <c r="YO217" s="78"/>
      <c r="YP217" s="78"/>
      <c r="YQ217" s="78"/>
      <c r="YR217" s="78"/>
      <c r="YS217" s="78"/>
      <c r="YT217" s="78"/>
      <c r="YU217" s="78"/>
      <c r="YV217" s="78"/>
      <c r="YW217" s="78"/>
      <c r="YX217" s="78"/>
      <c r="YY217" s="78"/>
      <c r="YZ217" s="78"/>
      <c r="ZA217" s="78"/>
      <c r="ZB217" s="78"/>
      <c r="ZC217" s="78"/>
      <c r="ZD217" s="78"/>
      <c r="ZE217" s="78"/>
      <c r="ZF217" s="78"/>
      <c r="ZG217" s="78"/>
      <c r="ZH217" s="78"/>
      <c r="ZI217" s="78"/>
      <c r="ZJ217" s="78"/>
      <c r="ZK217" s="78"/>
      <c r="ZL217" s="78"/>
      <c r="ZM217" s="78"/>
      <c r="ZN217" s="78"/>
      <c r="ZO217" s="78"/>
      <c r="ZP217" s="78"/>
      <c r="ZQ217" s="78"/>
      <c r="ZR217" s="78"/>
      <c r="ZS217" s="78"/>
      <c r="ZT217" s="78"/>
      <c r="ZU217" s="78"/>
      <c r="ZV217" s="78"/>
      <c r="ZW217" s="78"/>
      <c r="ZX217" s="78"/>
      <c r="ZY217" s="78"/>
      <c r="ZZ217" s="78"/>
      <c r="AAA217" s="78"/>
      <c r="AAB217" s="78"/>
      <c r="AAC217" s="78"/>
      <c r="AAD217" s="78"/>
      <c r="AAE217" s="78"/>
      <c r="AAF217" s="78"/>
      <c r="AAG217" s="78"/>
      <c r="AAH217" s="78"/>
      <c r="AAI217" s="78"/>
      <c r="AAJ217" s="78"/>
      <c r="AAK217" s="78"/>
      <c r="AAL217" s="78"/>
      <c r="AAM217" s="78"/>
      <c r="AAN217" s="78"/>
      <c r="AAO217" s="78"/>
      <c r="AAP217" s="78"/>
      <c r="AAQ217" s="78"/>
      <c r="AAR217" s="78"/>
      <c r="AAS217" s="78"/>
      <c r="AAT217" s="78"/>
      <c r="AAU217" s="78"/>
      <c r="AAV217" s="78"/>
      <c r="AAW217" s="78"/>
      <c r="AAX217" s="78"/>
      <c r="AAY217" s="78"/>
      <c r="AAZ217" s="78"/>
      <c r="ABA217" s="78"/>
      <c r="ABB217" s="78"/>
      <c r="ABC217" s="78"/>
      <c r="ABD217" s="78"/>
      <c r="ABE217" s="78"/>
      <c r="ABF217" s="78"/>
      <c r="ABG217" s="78"/>
      <c r="ABH217" s="78"/>
      <c r="ABI217" s="78"/>
      <c r="ABJ217" s="78"/>
      <c r="ABK217" s="78"/>
      <c r="ABL217" s="78"/>
      <c r="ABM217" s="78"/>
      <c r="ABN217" s="78"/>
      <c r="ABO217" s="78"/>
      <c r="ABP217" s="78"/>
      <c r="ABQ217" s="78"/>
      <c r="ABR217" s="78"/>
      <c r="ABS217" s="78"/>
      <c r="ABT217" s="78"/>
      <c r="ABU217" s="78"/>
      <c r="ABV217" s="78"/>
      <c r="ABW217" s="78"/>
      <c r="ABX217" s="78"/>
      <c r="ABY217" s="78"/>
      <c r="ABZ217" s="78"/>
      <c r="ACA217" s="78"/>
      <c r="ACB217" s="78"/>
      <c r="ACC217" s="78"/>
      <c r="ACD217" s="78"/>
      <c r="ACE217" s="78"/>
      <c r="ACF217" s="78"/>
      <c r="ACG217" s="78"/>
      <c r="ACH217" s="78"/>
      <c r="ACI217" s="78"/>
      <c r="ACJ217" s="78"/>
      <c r="ACK217" s="78"/>
      <c r="ACL217" s="78"/>
      <c r="ACM217" s="78"/>
      <c r="ACN217" s="78"/>
      <c r="ACO217" s="78"/>
      <c r="ACP217" s="78"/>
      <c r="ACQ217" s="78"/>
      <c r="ACR217" s="78"/>
      <c r="ACS217" s="78"/>
      <c r="ACT217" s="78"/>
      <c r="ACU217" s="78"/>
      <c r="ACV217" s="78"/>
      <c r="ACW217" s="78"/>
      <c r="ACX217" s="78"/>
      <c r="ACY217" s="78"/>
      <c r="ACZ217" s="78"/>
      <c r="ADA217" s="78"/>
      <c r="ADB217" s="78"/>
      <c r="ADC217" s="78"/>
      <c r="ADD217" s="78"/>
      <c r="ADE217" s="78"/>
      <c r="ADF217" s="78"/>
      <c r="ADG217" s="78"/>
      <c r="ADH217" s="78"/>
      <c r="ADI217" s="78"/>
      <c r="ADJ217" s="78"/>
      <c r="ADK217" s="78"/>
      <c r="ADL217" s="78"/>
      <c r="ADM217" s="78"/>
      <c r="ADN217" s="78"/>
      <c r="ADO217" s="78"/>
      <c r="ADP217" s="78"/>
      <c r="ADQ217" s="78"/>
      <c r="ADR217" s="78"/>
      <c r="ADS217" s="78"/>
      <c r="ADT217" s="78"/>
      <c r="ADU217" s="78"/>
      <c r="ADV217" s="78"/>
      <c r="ADW217" s="78"/>
      <c r="ADX217" s="78"/>
      <c r="ADY217" s="78"/>
      <c r="ADZ217" s="78"/>
      <c r="AEA217" s="78"/>
      <c r="AEB217" s="78"/>
      <c r="AEC217" s="78"/>
      <c r="AED217" s="78"/>
      <c r="AEE217" s="78"/>
      <c r="AEF217" s="78"/>
      <c r="AEG217" s="78"/>
      <c r="AEH217" s="78"/>
      <c r="AEI217" s="78"/>
      <c r="AEJ217" s="78"/>
      <c r="AEK217" s="78"/>
      <c r="AEL217" s="78"/>
      <c r="AEM217" s="78"/>
      <c r="AEN217" s="78"/>
      <c r="AEO217" s="78"/>
      <c r="AEP217" s="78"/>
      <c r="AEQ217" s="78"/>
      <c r="AER217" s="78"/>
      <c r="AES217" s="78"/>
      <c r="AET217" s="78"/>
      <c r="AEU217" s="78"/>
      <c r="AEV217" s="78"/>
      <c r="AEW217" s="78"/>
      <c r="AEX217" s="78"/>
      <c r="AEY217" s="78"/>
      <c r="AEZ217" s="78"/>
      <c r="AFA217" s="78"/>
      <c r="AFB217" s="78"/>
      <c r="AFC217" s="78"/>
      <c r="AFD217" s="78"/>
      <c r="AFE217" s="78"/>
      <c r="AFF217" s="78"/>
      <c r="AFG217" s="78"/>
      <c r="AFH217" s="78"/>
      <c r="AFI217" s="78"/>
      <c r="AFJ217" s="78"/>
      <c r="AFK217" s="78"/>
      <c r="AFL217" s="78"/>
      <c r="AFM217" s="78"/>
      <c r="AFN217" s="78"/>
      <c r="AFO217" s="78"/>
      <c r="AFP217" s="78"/>
      <c r="AFQ217" s="78"/>
      <c r="AFR217" s="78"/>
      <c r="AFS217" s="78"/>
      <c r="AFT217" s="78"/>
      <c r="AFU217" s="78"/>
      <c r="AFV217" s="78"/>
      <c r="AFW217" s="78"/>
      <c r="AFX217" s="78"/>
      <c r="AFY217" s="78"/>
      <c r="AFZ217" s="78"/>
      <c r="AGA217" s="78"/>
      <c r="AGB217" s="78"/>
      <c r="AGC217" s="78"/>
      <c r="AGD217" s="78"/>
      <c r="AGE217" s="78"/>
      <c r="AGF217" s="78"/>
      <c r="AGG217" s="78"/>
      <c r="AGH217" s="78"/>
      <c r="AGI217" s="78"/>
      <c r="AGJ217" s="78"/>
      <c r="AGK217" s="78"/>
      <c r="AGL217" s="78"/>
      <c r="AGM217" s="78"/>
      <c r="AGN217" s="78"/>
      <c r="AGO217" s="78"/>
      <c r="AGP217" s="78"/>
      <c r="AGQ217" s="78"/>
      <c r="AGR217" s="78"/>
      <c r="AGS217" s="78"/>
      <c r="AGT217" s="78"/>
      <c r="AGU217" s="78"/>
      <c r="AGV217" s="78"/>
      <c r="AGW217" s="78"/>
      <c r="AGX217" s="78"/>
      <c r="AGY217" s="78"/>
      <c r="AGZ217" s="78"/>
      <c r="AHA217" s="78"/>
      <c r="AHB217" s="78"/>
      <c r="AHC217" s="78"/>
      <c r="AHD217" s="78"/>
      <c r="AHE217" s="78"/>
      <c r="AHF217" s="78"/>
      <c r="AHG217" s="78"/>
      <c r="AHH217" s="78"/>
      <c r="AHI217" s="78"/>
      <c r="AHJ217" s="78"/>
      <c r="AHK217" s="78"/>
      <c r="AHL217" s="78"/>
      <c r="AHM217" s="78"/>
      <c r="AHN217" s="78"/>
      <c r="AHO217" s="78"/>
      <c r="AHP217" s="78"/>
      <c r="AHQ217" s="78"/>
      <c r="AHR217" s="78"/>
      <c r="AHS217" s="78"/>
      <c r="AHT217" s="78"/>
      <c r="AHU217" s="78"/>
      <c r="AHV217" s="78"/>
      <c r="AHW217" s="78"/>
      <c r="AHX217" s="78"/>
      <c r="AHY217" s="78"/>
      <c r="AHZ217" s="78"/>
      <c r="AIA217" s="78"/>
      <c r="AIB217" s="78"/>
      <c r="AIC217" s="78"/>
      <c r="AID217" s="78"/>
      <c r="AIE217" s="78"/>
      <c r="AIF217" s="78"/>
      <c r="AIG217" s="78"/>
      <c r="AIH217" s="78"/>
      <c r="AII217" s="78"/>
      <c r="AIJ217" s="78"/>
      <c r="AIK217" s="78"/>
      <c r="AIL217" s="78"/>
      <c r="AIM217" s="78"/>
      <c r="AIN217" s="78"/>
      <c r="AIO217" s="78"/>
      <c r="AIP217" s="78"/>
      <c r="AIQ217" s="78"/>
      <c r="AIR217" s="78"/>
      <c r="AIS217" s="78"/>
      <c r="AIT217" s="78"/>
      <c r="AIU217" s="78"/>
      <c r="AIV217" s="78"/>
      <c r="AIW217" s="78"/>
      <c r="AIX217" s="78"/>
      <c r="AIY217" s="78"/>
      <c r="AIZ217" s="78"/>
      <c r="AJA217" s="78"/>
      <c r="AJB217" s="78"/>
      <c r="AJC217" s="78"/>
      <c r="AJD217" s="78"/>
      <c r="AJE217" s="78"/>
      <c r="AJF217" s="78"/>
      <c r="AJG217" s="78"/>
      <c r="AJH217" s="78"/>
      <c r="AJI217" s="78"/>
      <c r="AJJ217" s="78"/>
      <c r="AJK217" s="78"/>
      <c r="AJL217" s="78"/>
      <c r="AJM217" s="78"/>
      <c r="AJN217" s="78"/>
      <c r="AJO217" s="78"/>
      <c r="AJP217" s="78"/>
      <c r="AJQ217" s="78"/>
      <c r="AJR217" s="78"/>
      <c r="AJS217" s="78"/>
      <c r="AJT217" s="78"/>
      <c r="AJU217" s="78"/>
      <c r="AJV217" s="78"/>
      <c r="AJW217" s="78"/>
      <c r="AJX217" s="78"/>
      <c r="AJY217" s="78"/>
      <c r="AJZ217" s="78"/>
      <c r="AKA217" s="78"/>
      <c r="AKB217" s="78"/>
      <c r="AKC217" s="78"/>
      <c r="AKD217" s="78"/>
      <c r="AKE217" s="78"/>
      <c r="AKF217" s="78"/>
      <c r="AKG217" s="78"/>
      <c r="AKH217" s="78"/>
      <c r="AKI217" s="78"/>
      <c r="AKJ217" s="78"/>
      <c r="AKK217" s="78"/>
      <c r="AKL217" s="78"/>
      <c r="AKM217" s="78"/>
      <c r="AKN217" s="78"/>
      <c r="AKO217" s="78"/>
      <c r="AKP217" s="78"/>
      <c r="AKQ217" s="78"/>
      <c r="AKR217" s="78"/>
      <c r="AKS217" s="78"/>
      <c r="AKT217" s="78"/>
      <c r="AKU217" s="78"/>
      <c r="AKV217" s="78"/>
      <c r="AKW217" s="78"/>
      <c r="AKX217" s="78"/>
      <c r="AKY217" s="78"/>
      <c r="AKZ217" s="78"/>
      <c r="ALA217" s="78"/>
      <c r="ALB217" s="78"/>
      <c r="ALC217" s="78"/>
      <c r="ALD217" s="78"/>
      <c r="ALE217" s="78"/>
      <c r="ALF217" s="78"/>
      <c r="ALG217" s="78"/>
      <c r="ALH217" s="78"/>
      <c r="ALI217" s="78"/>
      <c r="ALJ217" s="78"/>
      <c r="ALK217" s="78"/>
      <c r="ALL217" s="78"/>
      <c r="ALM217" s="78"/>
      <c r="ALN217" s="78"/>
      <c r="ALO217" s="78"/>
      <c r="ALP217" s="78"/>
      <c r="ALQ217" s="78"/>
      <c r="ALR217" s="78"/>
      <c r="ALS217" s="78"/>
      <c r="ALT217" s="78"/>
      <c r="ALU217" s="78"/>
      <c r="ALV217" s="78"/>
      <c r="ALW217" s="78"/>
      <c r="ALX217" s="78"/>
      <c r="ALY217" s="78"/>
      <c r="ALZ217" s="78"/>
      <c r="AMA217" s="78"/>
      <c r="AMB217" s="78"/>
      <c r="AMC217" s="78"/>
      <c r="AMD217" s="78"/>
      <c r="AME217" s="78"/>
      <c r="AMF217" s="78"/>
      <c r="AMG217" s="78"/>
      <c r="AMH217" s="78"/>
      <c r="AMI217" s="78"/>
      <c r="AMJ217" s="78"/>
      <c r="AMK217" s="78"/>
      <c r="AML217" s="78"/>
      <c r="AMM217" s="78"/>
      <c r="AMN217" s="78"/>
    </row>
    <row r="218" spans="1:1028" s="79" customFormat="1" ht="63" customHeight="1">
      <c r="A218" s="72">
        <v>181</v>
      </c>
      <c r="B218" s="72">
        <v>13</v>
      </c>
      <c r="C218" s="62" t="s">
        <v>282</v>
      </c>
      <c r="D218" s="62" t="s">
        <v>565</v>
      </c>
      <c r="E218" s="62" t="s">
        <v>273</v>
      </c>
      <c r="F218" s="97">
        <v>3</v>
      </c>
      <c r="G218" s="62" t="s">
        <v>422</v>
      </c>
      <c r="H218" s="91">
        <v>140</v>
      </c>
      <c r="I218" s="91">
        <v>51</v>
      </c>
      <c r="J218" s="94">
        <v>10.35</v>
      </c>
      <c r="K218" s="94">
        <v>9.1999999999999993</v>
      </c>
      <c r="L218" s="94">
        <v>3.5</v>
      </c>
      <c r="M218" s="127"/>
      <c r="N218" s="62" t="s">
        <v>541</v>
      </c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  <c r="DV218" s="78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78"/>
      <c r="EW218" s="78"/>
      <c r="EX218" s="78"/>
      <c r="EY218" s="78"/>
      <c r="EZ218" s="78"/>
      <c r="FA218" s="78"/>
      <c r="FB218" s="78"/>
      <c r="FC218" s="78"/>
      <c r="FD218" s="78"/>
      <c r="FE218" s="78"/>
      <c r="FF218" s="78"/>
      <c r="FG218" s="78"/>
      <c r="FH218" s="78"/>
      <c r="FI218" s="78"/>
      <c r="FJ218" s="78"/>
      <c r="FK218" s="78"/>
      <c r="FL218" s="78"/>
      <c r="FM218" s="78"/>
      <c r="FN218" s="78"/>
      <c r="FO218" s="78"/>
      <c r="FP218" s="78"/>
      <c r="FQ218" s="78"/>
      <c r="FR218" s="78"/>
      <c r="FS218" s="78"/>
      <c r="FT218" s="78"/>
      <c r="FU218" s="78"/>
      <c r="FV218" s="78"/>
      <c r="FW218" s="78"/>
      <c r="FX218" s="78"/>
      <c r="FY218" s="78"/>
      <c r="FZ218" s="78"/>
      <c r="GA218" s="78"/>
      <c r="GB218" s="78"/>
      <c r="GC218" s="78"/>
      <c r="GD218" s="78"/>
      <c r="GE218" s="78"/>
      <c r="GF218" s="78"/>
      <c r="GG218" s="78"/>
      <c r="GH218" s="78"/>
      <c r="GI218" s="78"/>
      <c r="GJ218" s="78"/>
      <c r="GK218" s="78"/>
      <c r="GL218" s="78"/>
      <c r="GM218" s="78"/>
      <c r="GN218" s="78"/>
      <c r="GO218" s="78"/>
      <c r="GP218" s="78"/>
      <c r="GQ218" s="78"/>
      <c r="GR218" s="78"/>
      <c r="GS218" s="78"/>
      <c r="GT218" s="78"/>
      <c r="GU218" s="78"/>
      <c r="GV218" s="78"/>
      <c r="GW218" s="78"/>
      <c r="GX218" s="78"/>
      <c r="GY218" s="78"/>
      <c r="GZ218" s="78"/>
      <c r="HA218" s="78"/>
      <c r="HB218" s="78"/>
      <c r="HC218" s="78"/>
      <c r="HD218" s="78"/>
      <c r="HE218" s="78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78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78"/>
      <c r="IK218" s="78"/>
      <c r="IL218" s="78"/>
      <c r="IM218" s="78"/>
      <c r="IN218" s="78"/>
      <c r="IO218" s="78"/>
      <c r="IP218" s="78"/>
      <c r="IQ218" s="78"/>
      <c r="IR218" s="78"/>
      <c r="IS218" s="78"/>
      <c r="IT218" s="78"/>
      <c r="IU218" s="78"/>
      <c r="IV218" s="78"/>
      <c r="IW218" s="78"/>
      <c r="IX218" s="78"/>
      <c r="IY218" s="78"/>
      <c r="IZ218" s="78"/>
      <c r="JA218" s="78"/>
      <c r="JB218" s="78"/>
      <c r="JC218" s="78"/>
      <c r="JD218" s="78"/>
      <c r="JE218" s="78"/>
      <c r="JF218" s="78"/>
      <c r="JG218" s="78"/>
      <c r="JH218" s="78"/>
      <c r="JI218" s="78"/>
      <c r="JJ218" s="78"/>
      <c r="JK218" s="78"/>
      <c r="JL218" s="78"/>
      <c r="JM218" s="78"/>
      <c r="JN218" s="78"/>
      <c r="JO218" s="78"/>
      <c r="JP218" s="78"/>
      <c r="JQ218" s="78"/>
      <c r="JR218" s="78"/>
      <c r="JS218" s="78"/>
      <c r="JT218" s="78"/>
      <c r="JU218" s="78"/>
      <c r="JV218" s="78"/>
      <c r="JW218" s="78"/>
      <c r="JX218" s="78"/>
      <c r="JY218" s="78"/>
      <c r="JZ218" s="78"/>
      <c r="KA218" s="78"/>
      <c r="KB218" s="78"/>
      <c r="KC218" s="78"/>
      <c r="KD218" s="78"/>
      <c r="KE218" s="78"/>
      <c r="KF218" s="78"/>
      <c r="KG218" s="78"/>
      <c r="KH218" s="78"/>
      <c r="KI218" s="78"/>
      <c r="KJ218" s="78"/>
      <c r="KK218" s="78"/>
      <c r="KL218" s="78"/>
      <c r="KM218" s="78"/>
      <c r="KN218" s="78"/>
      <c r="KO218" s="78"/>
      <c r="KP218" s="78"/>
      <c r="KQ218" s="78"/>
      <c r="KR218" s="78"/>
      <c r="KS218" s="78"/>
      <c r="KT218" s="78"/>
      <c r="KU218" s="78"/>
      <c r="KV218" s="78"/>
      <c r="KW218" s="78"/>
      <c r="KX218" s="78"/>
      <c r="KY218" s="78"/>
      <c r="KZ218" s="78"/>
      <c r="LA218" s="78"/>
      <c r="LB218" s="78"/>
      <c r="LC218" s="78"/>
      <c r="LD218" s="78"/>
      <c r="LE218" s="78"/>
      <c r="LF218" s="78"/>
      <c r="LG218" s="78"/>
      <c r="LH218" s="78"/>
      <c r="LI218" s="78"/>
      <c r="LJ218" s="78"/>
      <c r="LK218" s="78"/>
      <c r="LL218" s="78"/>
      <c r="LM218" s="78"/>
      <c r="LN218" s="78"/>
      <c r="LO218" s="78"/>
      <c r="LP218" s="78"/>
      <c r="LQ218" s="78"/>
      <c r="LR218" s="78"/>
      <c r="LS218" s="78"/>
      <c r="LT218" s="78"/>
      <c r="LU218" s="78"/>
      <c r="LV218" s="78"/>
      <c r="LW218" s="78"/>
      <c r="LX218" s="78"/>
      <c r="LY218" s="78"/>
      <c r="LZ218" s="78"/>
      <c r="MA218" s="78"/>
      <c r="MB218" s="78"/>
      <c r="MC218" s="78"/>
      <c r="MD218" s="78"/>
      <c r="ME218" s="78"/>
      <c r="MF218" s="78"/>
      <c r="MG218" s="78"/>
      <c r="MH218" s="78"/>
      <c r="MI218" s="78"/>
      <c r="MJ218" s="78"/>
      <c r="MK218" s="78"/>
      <c r="ML218" s="78"/>
      <c r="MM218" s="78"/>
      <c r="MN218" s="78"/>
      <c r="MO218" s="78"/>
      <c r="MP218" s="78"/>
      <c r="MQ218" s="78"/>
      <c r="MR218" s="78"/>
      <c r="MS218" s="78"/>
      <c r="MT218" s="78"/>
      <c r="MU218" s="78"/>
      <c r="MV218" s="78"/>
      <c r="MW218" s="78"/>
      <c r="MX218" s="78"/>
      <c r="MY218" s="78"/>
      <c r="MZ218" s="78"/>
      <c r="NA218" s="78"/>
      <c r="NB218" s="78"/>
      <c r="NC218" s="78"/>
      <c r="ND218" s="78"/>
      <c r="NE218" s="78"/>
      <c r="NF218" s="78"/>
      <c r="NG218" s="78"/>
      <c r="NH218" s="78"/>
      <c r="NI218" s="78"/>
      <c r="NJ218" s="78"/>
      <c r="NK218" s="78"/>
      <c r="NL218" s="78"/>
      <c r="NM218" s="78"/>
      <c r="NN218" s="78"/>
      <c r="NO218" s="78"/>
      <c r="NP218" s="78"/>
      <c r="NQ218" s="78"/>
      <c r="NR218" s="78"/>
      <c r="NS218" s="78"/>
      <c r="NT218" s="78"/>
      <c r="NU218" s="78"/>
      <c r="NV218" s="78"/>
      <c r="NW218" s="78"/>
      <c r="NX218" s="78"/>
      <c r="NY218" s="78"/>
      <c r="NZ218" s="78"/>
      <c r="OA218" s="78"/>
      <c r="OB218" s="78"/>
      <c r="OC218" s="78"/>
      <c r="OD218" s="78"/>
      <c r="OE218" s="78"/>
      <c r="OF218" s="78"/>
      <c r="OG218" s="78"/>
      <c r="OH218" s="78"/>
      <c r="OI218" s="78"/>
      <c r="OJ218" s="78"/>
      <c r="OK218" s="78"/>
      <c r="OL218" s="78"/>
      <c r="OM218" s="78"/>
      <c r="ON218" s="78"/>
      <c r="OO218" s="78"/>
      <c r="OP218" s="78"/>
      <c r="OQ218" s="78"/>
      <c r="OR218" s="78"/>
      <c r="OS218" s="78"/>
      <c r="OT218" s="78"/>
      <c r="OU218" s="78"/>
      <c r="OV218" s="78"/>
      <c r="OW218" s="78"/>
      <c r="OX218" s="78"/>
      <c r="OY218" s="78"/>
      <c r="OZ218" s="78"/>
      <c r="PA218" s="78"/>
      <c r="PB218" s="78"/>
      <c r="PC218" s="78"/>
      <c r="PD218" s="78"/>
      <c r="PE218" s="78"/>
      <c r="PF218" s="78"/>
      <c r="PG218" s="78"/>
      <c r="PH218" s="78"/>
      <c r="PI218" s="78"/>
      <c r="PJ218" s="78"/>
      <c r="PK218" s="78"/>
      <c r="PL218" s="78"/>
      <c r="PM218" s="78"/>
      <c r="PN218" s="78"/>
      <c r="PO218" s="78"/>
      <c r="PP218" s="78"/>
      <c r="PQ218" s="78"/>
      <c r="PR218" s="78"/>
      <c r="PS218" s="78"/>
      <c r="PT218" s="78"/>
      <c r="PU218" s="78"/>
      <c r="PV218" s="78"/>
      <c r="PW218" s="78"/>
      <c r="PX218" s="78"/>
      <c r="PY218" s="78"/>
      <c r="PZ218" s="78"/>
      <c r="QA218" s="78"/>
      <c r="QB218" s="78"/>
      <c r="QC218" s="78"/>
      <c r="QD218" s="78"/>
      <c r="QE218" s="78"/>
      <c r="QF218" s="78"/>
      <c r="QG218" s="78"/>
      <c r="QH218" s="78"/>
      <c r="QI218" s="78"/>
      <c r="QJ218" s="78"/>
      <c r="QK218" s="78"/>
      <c r="QL218" s="78"/>
      <c r="QM218" s="78"/>
      <c r="QN218" s="78"/>
      <c r="QO218" s="78"/>
      <c r="QP218" s="78"/>
      <c r="QQ218" s="78"/>
      <c r="QR218" s="78"/>
      <c r="QS218" s="78"/>
      <c r="QT218" s="78"/>
      <c r="QU218" s="78"/>
      <c r="QV218" s="78"/>
      <c r="QW218" s="78"/>
      <c r="QX218" s="78"/>
      <c r="QY218" s="78"/>
      <c r="QZ218" s="78"/>
      <c r="RA218" s="78"/>
      <c r="RB218" s="78"/>
      <c r="RC218" s="78"/>
      <c r="RD218" s="78"/>
      <c r="RE218" s="78"/>
      <c r="RF218" s="78"/>
      <c r="RG218" s="78"/>
      <c r="RH218" s="78"/>
      <c r="RI218" s="78"/>
      <c r="RJ218" s="78"/>
      <c r="RK218" s="78"/>
      <c r="RL218" s="78"/>
      <c r="RM218" s="78"/>
      <c r="RN218" s="78"/>
      <c r="RO218" s="78"/>
      <c r="RP218" s="78"/>
      <c r="RQ218" s="78"/>
      <c r="RR218" s="78"/>
      <c r="RS218" s="78"/>
      <c r="RT218" s="78"/>
      <c r="RU218" s="78"/>
      <c r="RV218" s="78"/>
      <c r="RW218" s="78"/>
      <c r="RX218" s="78"/>
      <c r="RY218" s="78"/>
      <c r="RZ218" s="78"/>
      <c r="SA218" s="78"/>
      <c r="SB218" s="78"/>
      <c r="SC218" s="78"/>
      <c r="SD218" s="78"/>
      <c r="SE218" s="78"/>
      <c r="SF218" s="78"/>
      <c r="SG218" s="78"/>
      <c r="SH218" s="78"/>
      <c r="SI218" s="78"/>
      <c r="SJ218" s="78"/>
      <c r="SK218" s="78"/>
      <c r="SL218" s="78"/>
      <c r="SM218" s="78"/>
      <c r="SN218" s="78"/>
      <c r="SO218" s="78"/>
      <c r="SP218" s="78"/>
      <c r="SQ218" s="78"/>
      <c r="SR218" s="78"/>
      <c r="SS218" s="78"/>
      <c r="ST218" s="78"/>
      <c r="SU218" s="78"/>
      <c r="SV218" s="78"/>
      <c r="SW218" s="78"/>
      <c r="SX218" s="78"/>
      <c r="SY218" s="78"/>
      <c r="SZ218" s="78"/>
      <c r="TA218" s="78"/>
      <c r="TB218" s="78"/>
      <c r="TC218" s="78"/>
      <c r="TD218" s="78"/>
      <c r="TE218" s="78"/>
      <c r="TF218" s="78"/>
      <c r="TG218" s="78"/>
      <c r="TH218" s="78"/>
      <c r="TI218" s="78"/>
      <c r="TJ218" s="78"/>
      <c r="TK218" s="78"/>
      <c r="TL218" s="78"/>
      <c r="TM218" s="78"/>
      <c r="TN218" s="78"/>
      <c r="TO218" s="78"/>
      <c r="TP218" s="78"/>
      <c r="TQ218" s="78"/>
      <c r="TR218" s="78"/>
      <c r="TS218" s="78"/>
      <c r="TT218" s="78"/>
      <c r="TU218" s="78"/>
      <c r="TV218" s="78"/>
      <c r="TW218" s="78"/>
      <c r="TX218" s="78"/>
      <c r="TY218" s="78"/>
      <c r="TZ218" s="78"/>
      <c r="UA218" s="78"/>
      <c r="UB218" s="78"/>
      <c r="UC218" s="78"/>
      <c r="UD218" s="78"/>
      <c r="UE218" s="78"/>
      <c r="UF218" s="78"/>
      <c r="UG218" s="78"/>
      <c r="UH218" s="78"/>
      <c r="UI218" s="78"/>
      <c r="UJ218" s="78"/>
      <c r="UK218" s="78"/>
      <c r="UL218" s="78"/>
      <c r="UM218" s="78"/>
      <c r="UN218" s="78"/>
      <c r="UO218" s="78"/>
      <c r="UP218" s="78"/>
      <c r="UQ218" s="78"/>
      <c r="UR218" s="78"/>
      <c r="US218" s="78"/>
      <c r="UT218" s="78"/>
      <c r="UU218" s="78"/>
      <c r="UV218" s="78"/>
      <c r="UW218" s="78"/>
      <c r="UX218" s="78"/>
      <c r="UY218" s="78"/>
      <c r="UZ218" s="78"/>
      <c r="VA218" s="78"/>
      <c r="VB218" s="78"/>
      <c r="VC218" s="78"/>
      <c r="VD218" s="78"/>
      <c r="VE218" s="78"/>
      <c r="VF218" s="78"/>
      <c r="VG218" s="78"/>
      <c r="VH218" s="78"/>
      <c r="VI218" s="78"/>
      <c r="VJ218" s="78"/>
      <c r="VK218" s="78"/>
      <c r="VL218" s="78"/>
      <c r="VM218" s="78"/>
      <c r="VN218" s="78"/>
      <c r="VO218" s="78"/>
      <c r="VP218" s="78"/>
      <c r="VQ218" s="78"/>
      <c r="VR218" s="78"/>
      <c r="VS218" s="78"/>
      <c r="VT218" s="78"/>
      <c r="VU218" s="78"/>
      <c r="VV218" s="78"/>
      <c r="VW218" s="78"/>
      <c r="VX218" s="78"/>
      <c r="VY218" s="78"/>
      <c r="VZ218" s="78"/>
      <c r="WA218" s="78"/>
      <c r="WB218" s="78"/>
      <c r="WC218" s="78"/>
      <c r="WD218" s="78"/>
      <c r="WE218" s="78"/>
      <c r="WF218" s="78"/>
      <c r="WG218" s="78"/>
      <c r="WH218" s="78"/>
      <c r="WI218" s="78"/>
      <c r="WJ218" s="78"/>
      <c r="WK218" s="78"/>
      <c r="WL218" s="78"/>
      <c r="WM218" s="78"/>
      <c r="WN218" s="78"/>
      <c r="WO218" s="78"/>
      <c r="WP218" s="78"/>
      <c r="WQ218" s="78"/>
      <c r="WR218" s="78"/>
      <c r="WS218" s="78"/>
      <c r="WT218" s="78"/>
      <c r="WU218" s="78"/>
      <c r="WV218" s="78"/>
      <c r="WW218" s="78"/>
      <c r="WX218" s="78"/>
      <c r="WY218" s="78"/>
      <c r="WZ218" s="78"/>
      <c r="XA218" s="78"/>
      <c r="XB218" s="78"/>
      <c r="XC218" s="78"/>
      <c r="XD218" s="78"/>
      <c r="XE218" s="78"/>
      <c r="XF218" s="78"/>
      <c r="XG218" s="78"/>
      <c r="XH218" s="78"/>
      <c r="XI218" s="78"/>
      <c r="XJ218" s="78"/>
      <c r="XK218" s="78"/>
      <c r="XL218" s="78"/>
      <c r="XM218" s="78"/>
      <c r="XN218" s="78"/>
      <c r="XO218" s="78"/>
      <c r="XP218" s="78"/>
      <c r="XQ218" s="78"/>
      <c r="XR218" s="78"/>
      <c r="XS218" s="78"/>
      <c r="XT218" s="78"/>
      <c r="XU218" s="78"/>
      <c r="XV218" s="78"/>
      <c r="XW218" s="78"/>
      <c r="XX218" s="78"/>
      <c r="XY218" s="78"/>
      <c r="XZ218" s="78"/>
      <c r="YA218" s="78"/>
      <c r="YB218" s="78"/>
      <c r="YC218" s="78"/>
      <c r="YD218" s="78"/>
      <c r="YE218" s="78"/>
      <c r="YF218" s="78"/>
      <c r="YG218" s="78"/>
      <c r="YH218" s="78"/>
      <c r="YI218" s="78"/>
      <c r="YJ218" s="78"/>
      <c r="YK218" s="78"/>
      <c r="YL218" s="78"/>
      <c r="YM218" s="78"/>
      <c r="YN218" s="78"/>
      <c r="YO218" s="78"/>
      <c r="YP218" s="78"/>
      <c r="YQ218" s="78"/>
      <c r="YR218" s="78"/>
      <c r="YS218" s="78"/>
      <c r="YT218" s="78"/>
      <c r="YU218" s="78"/>
      <c r="YV218" s="78"/>
      <c r="YW218" s="78"/>
      <c r="YX218" s="78"/>
      <c r="YY218" s="78"/>
      <c r="YZ218" s="78"/>
      <c r="ZA218" s="78"/>
      <c r="ZB218" s="78"/>
      <c r="ZC218" s="78"/>
      <c r="ZD218" s="78"/>
      <c r="ZE218" s="78"/>
      <c r="ZF218" s="78"/>
      <c r="ZG218" s="78"/>
      <c r="ZH218" s="78"/>
      <c r="ZI218" s="78"/>
      <c r="ZJ218" s="78"/>
      <c r="ZK218" s="78"/>
      <c r="ZL218" s="78"/>
      <c r="ZM218" s="78"/>
      <c r="ZN218" s="78"/>
      <c r="ZO218" s="78"/>
      <c r="ZP218" s="78"/>
      <c r="ZQ218" s="78"/>
      <c r="ZR218" s="78"/>
      <c r="ZS218" s="78"/>
      <c r="ZT218" s="78"/>
      <c r="ZU218" s="78"/>
      <c r="ZV218" s="78"/>
      <c r="ZW218" s="78"/>
      <c r="ZX218" s="78"/>
      <c r="ZY218" s="78"/>
      <c r="ZZ218" s="78"/>
      <c r="AAA218" s="78"/>
      <c r="AAB218" s="78"/>
      <c r="AAC218" s="78"/>
      <c r="AAD218" s="78"/>
      <c r="AAE218" s="78"/>
      <c r="AAF218" s="78"/>
      <c r="AAG218" s="78"/>
      <c r="AAH218" s="78"/>
      <c r="AAI218" s="78"/>
      <c r="AAJ218" s="78"/>
      <c r="AAK218" s="78"/>
      <c r="AAL218" s="78"/>
      <c r="AAM218" s="78"/>
      <c r="AAN218" s="78"/>
      <c r="AAO218" s="78"/>
      <c r="AAP218" s="78"/>
      <c r="AAQ218" s="78"/>
      <c r="AAR218" s="78"/>
      <c r="AAS218" s="78"/>
      <c r="AAT218" s="78"/>
      <c r="AAU218" s="78"/>
      <c r="AAV218" s="78"/>
      <c r="AAW218" s="78"/>
      <c r="AAX218" s="78"/>
      <c r="AAY218" s="78"/>
      <c r="AAZ218" s="78"/>
      <c r="ABA218" s="78"/>
      <c r="ABB218" s="78"/>
      <c r="ABC218" s="78"/>
      <c r="ABD218" s="78"/>
      <c r="ABE218" s="78"/>
      <c r="ABF218" s="78"/>
      <c r="ABG218" s="78"/>
      <c r="ABH218" s="78"/>
      <c r="ABI218" s="78"/>
      <c r="ABJ218" s="78"/>
      <c r="ABK218" s="78"/>
      <c r="ABL218" s="78"/>
      <c r="ABM218" s="78"/>
      <c r="ABN218" s="78"/>
      <c r="ABO218" s="78"/>
      <c r="ABP218" s="78"/>
      <c r="ABQ218" s="78"/>
      <c r="ABR218" s="78"/>
      <c r="ABS218" s="78"/>
      <c r="ABT218" s="78"/>
      <c r="ABU218" s="78"/>
      <c r="ABV218" s="78"/>
      <c r="ABW218" s="78"/>
      <c r="ABX218" s="78"/>
      <c r="ABY218" s="78"/>
      <c r="ABZ218" s="78"/>
      <c r="ACA218" s="78"/>
      <c r="ACB218" s="78"/>
      <c r="ACC218" s="78"/>
      <c r="ACD218" s="78"/>
      <c r="ACE218" s="78"/>
      <c r="ACF218" s="78"/>
      <c r="ACG218" s="78"/>
      <c r="ACH218" s="78"/>
      <c r="ACI218" s="78"/>
      <c r="ACJ218" s="78"/>
      <c r="ACK218" s="78"/>
      <c r="ACL218" s="78"/>
      <c r="ACM218" s="78"/>
      <c r="ACN218" s="78"/>
      <c r="ACO218" s="78"/>
      <c r="ACP218" s="78"/>
      <c r="ACQ218" s="78"/>
      <c r="ACR218" s="78"/>
      <c r="ACS218" s="78"/>
      <c r="ACT218" s="78"/>
      <c r="ACU218" s="78"/>
      <c r="ACV218" s="78"/>
      <c r="ACW218" s="78"/>
      <c r="ACX218" s="78"/>
      <c r="ACY218" s="78"/>
      <c r="ACZ218" s="78"/>
      <c r="ADA218" s="78"/>
      <c r="ADB218" s="78"/>
      <c r="ADC218" s="78"/>
      <c r="ADD218" s="78"/>
      <c r="ADE218" s="78"/>
      <c r="ADF218" s="78"/>
      <c r="ADG218" s="78"/>
      <c r="ADH218" s="78"/>
      <c r="ADI218" s="78"/>
      <c r="ADJ218" s="78"/>
      <c r="ADK218" s="78"/>
      <c r="ADL218" s="78"/>
      <c r="ADM218" s="78"/>
      <c r="ADN218" s="78"/>
      <c r="ADO218" s="78"/>
      <c r="ADP218" s="78"/>
      <c r="ADQ218" s="78"/>
      <c r="ADR218" s="78"/>
      <c r="ADS218" s="78"/>
      <c r="ADT218" s="78"/>
      <c r="ADU218" s="78"/>
      <c r="ADV218" s="78"/>
      <c r="ADW218" s="78"/>
      <c r="ADX218" s="78"/>
      <c r="ADY218" s="78"/>
      <c r="ADZ218" s="78"/>
      <c r="AEA218" s="78"/>
      <c r="AEB218" s="78"/>
      <c r="AEC218" s="78"/>
      <c r="AED218" s="78"/>
      <c r="AEE218" s="78"/>
      <c r="AEF218" s="78"/>
      <c r="AEG218" s="78"/>
      <c r="AEH218" s="78"/>
      <c r="AEI218" s="78"/>
      <c r="AEJ218" s="78"/>
      <c r="AEK218" s="78"/>
      <c r="AEL218" s="78"/>
      <c r="AEM218" s="78"/>
      <c r="AEN218" s="78"/>
      <c r="AEO218" s="78"/>
      <c r="AEP218" s="78"/>
      <c r="AEQ218" s="78"/>
      <c r="AER218" s="78"/>
      <c r="AES218" s="78"/>
      <c r="AET218" s="78"/>
      <c r="AEU218" s="78"/>
      <c r="AEV218" s="78"/>
      <c r="AEW218" s="78"/>
      <c r="AEX218" s="78"/>
      <c r="AEY218" s="78"/>
      <c r="AEZ218" s="78"/>
      <c r="AFA218" s="78"/>
      <c r="AFB218" s="78"/>
      <c r="AFC218" s="78"/>
      <c r="AFD218" s="78"/>
      <c r="AFE218" s="78"/>
      <c r="AFF218" s="78"/>
      <c r="AFG218" s="78"/>
      <c r="AFH218" s="78"/>
      <c r="AFI218" s="78"/>
      <c r="AFJ218" s="78"/>
      <c r="AFK218" s="78"/>
      <c r="AFL218" s="78"/>
      <c r="AFM218" s="78"/>
      <c r="AFN218" s="78"/>
      <c r="AFO218" s="78"/>
      <c r="AFP218" s="78"/>
      <c r="AFQ218" s="78"/>
      <c r="AFR218" s="78"/>
      <c r="AFS218" s="78"/>
      <c r="AFT218" s="78"/>
      <c r="AFU218" s="78"/>
      <c r="AFV218" s="78"/>
      <c r="AFW218" s="78"/>
      <c r="AFX218" s="78"/>
      <c r="AFY218" s="78"/>
      <c r="AFZ218" s="78"/>
      <c r="AGA218" s="78"/>
      <c r="AGB218" s="78"/>
      <c r="AGC218" s="78"/>
      <c r="AGD218" s="78"/>
      <c r="AGE218" s="78"/>
      <c r="AGF218" s="78"/>
      <c r="AGG218" s="78"/>
      <c r="AGH218" s="78"/>
      <c r="AGI218" s="78"/>
      <c r="AGJ218" s="78"/>
      <c r="AGK218" s="78"/>
      <c r="AGL218" s="78"/>
      <c r="AGM218" s="78"/>
      <c r="AGN218" s="78"/>
      <c r="AGO218" s="78"/>
      <c r="AGP218" s="78"/>
      <c r="AGQ218" s="78"/>
      <c r="AGR218" s="78"/>
      <c r="AGS218" s="78"/>
      <c r="AGT218" s="78"/>
      <c r="AGU218" s="78"/>
      <c r="AGV218" s="78"/>
      <c r="AGW218" s="78"/>
      <c r="AGX218" s="78"/>
      <c r="AGY218" s="78"/>
      <c r="AGZ218" s="78"/>
      <c r="AHA218" s="78"/>
      <c r="AHB218" s="78"/>
      <c r="AHC218" s="78"/>
      <c r="AHD218" s="78"/>
      <c r="AHE218" s="78"/>
      <c r="AHF218" s="78"/>
      <c r="AHG218" s="78"/>
      <c r="AHH218" s="78"/>
      <c r="AHI218" s="78"/>
      <c r="AHJ218" s="78"/>
      <c r="AHK218" s="78"/>
      <c r="AHL218" s="78"/>
      <c r="AHM218" s="78"/>
      <c r="AHN218" s="78"/>
      <c r="AHO218" s="78"/>
      <c r="AHP218" s="78"/>
      <c r="AHQ218" s="78"/>
      <c r="AHR218" s="78"/>
      <c r="AHS218" s="78"/>
      <c r="AHT218" s="78"/>
      <c r="AHU218" s="78"/>
      <c r="AHV218" s="78"/>
      <c r="AHW218" s="78"/>
      <c r="AHX218" s="78"/>
      <c r="AHY218" s="78"/>
      <c r="AHZ218" s="78"/>
      <c r="AIA218" s="78"/>
      <c r="AIB218" s="78"/>
      <c r="AIC218" s="78"/>
      <c r="AID218" s="78"/>
      <c r="AIE218" s="78"/>
      <c r="AIF218" s="78"/>
      <c r="AIG218" s="78"/>
      <c r="AIH218" s="78"/>
      <c r="AII218" s="78"/>
      <c r="AIJ218" s="78"/>
      <c r="AIK218" s="78"/>
      <c r="AIL218" s="78"/>
      <c r="AIM218" s="78"/>
      <c r="AIN218" s="78"/>
      <c r="AIO218" s="78"/>
      <c r="AIP218" s="78"/>
      <c r="AIQ218" s="78"/>
      <c r="AIR218" s="78"/>
      <c r="AIS218" s="78"/>
      <c r="AIT218" s="78"/>
      <c r="AIU218" s="78"/>
      <c r="AIV218" s="78"/>
      <c r="AIW218" s="78"/>
      <c r="AIX218" s="78"/>
      <c r="AIY218" s="78"/>
      <c r="AIZ218" s="78"/>
      <c r="AJA218" s="78"/>
      <c r="AJB218" s="78"/>
      <c r="AJC218" s="78"/>
      <c r="AJD218" s="78"/>
      <c r="AJE218" s="78"/>
      <c r="AJF218" s="78"/>
      <c r="AJG218" s="78"/>
      <c r="AJH218" s="78"/>
      <c r="AJI218" s="78"/>
      <c r="AJJ218" s="78"/>
      <c r="AJK218" s="78"/>
      <c r="AJL218" s="78"/>
      <c r="AJM218" s="78"/>
      <c r="AJN218" s="78"/>
      <c r="AJO218" s="78"/>
      <c r="AJP218" s="78"/>
      <c r="AJQ218" s="78"/>
      <c r="AJR218" s="78"/>
      <c r="AJS218" s="78"/>
      <c r="AJT218" s="78"/>
      <c r="AJU218" s="78"/>
      <c r="AJV218" s="78"/>
      <c r="AJW218" s="78"/>
      <c r="AJX218" s="78"/>
      <c r="AJY218" s="78"/>
      <c r="AJZ218" s="78"/>
      <c r="AKA218" s="78"/>
      <c r="AKB218" s="78"/>
      <c r="AKC218" s="78"/>
      <c r="AKD218" s="78"/>
      <c r="AKE218" s="78"/>
      <c r="AKF218" s="78"/>
      <c r="AKG218" s="78"/>
      <c r="AKH218" s="78"/>
      <c r="AKI218" s="78"/>
      <c r="AKJ218" s="78"/>
      <c r="AKK218" s="78"/>
      <c r="AKL218" s="78"/>
      <c r="AKM218" s="78"/>
      <c r="AKN218" s="78"/>
      <c r="AKO218" s="78"/>
      <c r="AKP218" s="78"/>
      <c r="AKQ218" s="78"/>
      <c r="AKR218" s="78"/>
      <c r="AKS218" s="78"/>
      <c r="AKT218" s="78"/>
      <c r="AKU218" s="78"/>
      <c r="AKV218" s="78"/>
      <c r="AKW218" s="78"/>
      <c r="AKX218" s="78"/>
      <c r="AKY218" s="78"/>
      <c r="AKZ218" s="78"/>
      <c r="ALA218" s="78"/>
      <c r="ALB218" s="78"/>
      <c r="ALC218" s="78"/>
      <c r="ALD218" s="78"/>
      <c r="ALE218" s="78"/>
      <c r="ALF218" s="78"/>
      <c r="ALG218" s="78"/>
      <c r="ALH218" s="78"/>
      <c r="ALI218" s="78"/>
      <c r="ALJ218" s="78"/>
      <c r="ALK218" s="78"/>
      <c r="ALL218" s="78"/>
      <c r="ALM218" s="78"/>
      <c r="ALN218" s="78"/>
      <c r="ALO218" s="78"/>
      <c r="ALP218" s="78"/>
      <c r="ALQ218" s="78"/>
      <c r="ALR218" s="78"/>
      <c r="ALS218" s="78"/>
      <c r="ALT218" s="78"/>
      <c r="ALU218" s="78"/>
      <c r="ALV218" s="78"/>
      <c r="ALW218" s="78"/>
      <c r="ALX218" s="78"/>
      <c r="ALY218" s="78"/>
      <c r="ALZ218" s="78"/>
      <c r="AMA218" s="78"/>
      <c r="AMB218" s="78"/>
      <c r="AMC218" s="78"/>
      <c r="AMD218" s="78"/>
      <c r="AME218" s="78"/>
      <c r="AMF218" s="78"/>
      <c r="AMG218" s="78"/>
      <c r="AMH218" s="78"/>
      <c r="AMI218" s="78"/>
      <c r="AMJ218" s="78"/>
      <c r="AMK218" s="78"/>
      <c r="AML218" s="78"/>
      <c r="AMM218" s="78"/>
      <c r="AMN218" s="78"/>
    </row>
    <row r="219" spans="1:1028" s="80" customFormat="1" ht="21" customHeight="1">
      <c r="A219" s="225" t="s">
        <v>85</v>
      </c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7"/>
      <c r="P219" s="149"/>
    </row>
    <row r="220" spans="1:1028" s="79" customFormat="1" ht="87" customHeight="1">
      <c r="A220" s="72">
        <v>182</v>
      </c>
      <c r="B220" s="72">
        <v>1</v>
      </c>
      <c r="C220" s="62" t="s">
        <v>346</v>
      </c>
      <c r="D220" s="62" t="s">
        <v>519</v>
      </c>
      <c r="E220" s="62" t="s">
        <v>273</v>
      </c>
      <c r="F220" s="63">
        <v>1</v>
      </c>
      <c r="G220" s="62" t="s">
        <v>370</v>
      </c>
      <c r="H220" s="63">
        <v>72</v>
      </c>
      <c r="I220" s="63">
        <v>50</v>
      </c>
      <c r="J220" s="63">
        <v>35.299999999999997</v>
      </c>
      <c r="K220" s="91">
        <v>0</v>
      </c>
      <c r="L220" s="91">
        <v>0</v>
      </c>
      <c r="M220" s="84"/>
      <c r="N220" s="62" t="s">
        <v>520</v>
      </c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  <c r="DV220" s="78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78"/>
      <c r="EW220" s="78"/>
      <c r="EX220" s="78"/>
      <c r="EY220" s="78"/>
      <c r="EZ220" s="78"/>
      <c r="FA220" s="78"/>
      <c r="FB220" s="78"/>
      <c r="FC220" s="78"/>
      <c r="FD220" s="78"/>
      <c r="FE220" s="78"/>
      <c r="FF220" s="78"/>
      <c r="FG220" s="78"/>
      <c r="FH220" s="78"/>
      <c r="FI220" s="78"/>
      <c r="FJ220" s="78"/>
      <c r="FK220" s="78"/>
      <c r="FL220" s="78"/>
      <c r="FM220" s="78"/>
      <c r="FN220" s="78"/>
      <c r="FO220" s="78"/>
      <c r="FP220" s="78"/>
      <c r="FQ220" s="78"/>
      <c r="FR220" s="78"/>
      <c r="FS220" s="78"/>
      <c r="FT220" s="78"/>
      <c r="FU220" s="78"/>
      <c r="FV220" s="78"/>
      <c r="FW220" s="78"/>
      <c r="FX220" s="78"/>
      <c r="FY220" s="78"/>
      <c r="FZ220" s="78"/>
      <c r="GA220" s="78"/>
      <c r="GB220" s="78"/>
      <c r="GC220" s="78"/>
      <c r="GD220" s="78"/>
      <c r="GE220" s="78"/>
      <c r="GF220" s="78"/>
      <c r="GG220" s="78"/>
      <c r="GH220" s="78"/>
      <c r="GI220" s="78"/>
      <c r="GJ220" s="78"/>
      <c r="GK220" s="78"/>
      <c r="GL220" s="78"/>
      <c r="GM220" s="78"/>
      <c r="GN220" s="78"/>
      <c r="GO220" s="78"/>
      <c r="GP220" s="78"/>
      <c r="GQ220" s="78"/>
      <c r="GR220" s="78"/>
      <c r="GS220" s="78"/>
      <c r="GT220" s="78"/>
      <c r="GU220" s="78"/>
      <c r="GV220" s="78"/>
      <c r="GW220" s="78"/>
      <c r="GX220" s="78"/>
      <c r="GY220" s="78"/>
      <c r="GZ220" s="78"/>
      <c r="HA220" s="78"/>
      <c r="HB220" s="78"/>
      <c r="HC220" s="78"/>
      <c r="HD220" s="78"/>
      <c r="HE220" s="78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78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78"/>
      <c r="IK220" s="78"/>
      <c r="IL220" s="78"/>
      <c r="IM220" s="78"/>
      <c r="IN220" s="78"/>
      <c r="IO220" s="78"/>
      <c r="IP220" s="78"/>
      <c r="IQ220" s="78"/>
      <c r="IR220" s="78"/>
      <c r="IS220" s="78"/>
      <c r="IT220" s="78"/>
      <c r="IU220" s="78"/>
      <c r="IV220" s="78"/>
      <c r="IW220" s="78"/>
      <c r="IX220" s="78"/>
      <c r="IY220" s="78"/>
      <c r="IZ220" s="78"/>
      <c r="JA220" s="78"/>
      <c r="JB220" s="78"/>
      <c r="JC220" s="78"/>
      <c r="JD220" s="78"/>
      <c r="JE220" s="78"/>
      <c r="JF220" s="78"/>
      <c r="JG220" s="78"/>
      <c r="JH220" s="78"/>
      <c r="JI220" s="78"/>
      <c r="JJ220" s="78"/>
      <c r="JK220" s="78"/>
      <c r="JL220" s="78"/>
      <c r="JM220" s="78"/>
      <c r="JN220" s="78"/>
      <c r="JO220" s="78"/>
      <c r="JP220" s="78"/>
      <c r="JQ220" s="78"/>
      <c r="JR220" s="78"/>
      <c r="JS220" s="78"/>
      <c r="JT220" s="78"/>
      <c r="JU220" s="78"/>
      <c r="JV220" s="78"/>
      <c r="JW220" s="78"/>
      <c r="JX220" s="78"/>
      <c r="JY220" s="78"/>
      <c r="JZ220" s="78"/>
      <c r="KA220" s="78"/>
      <c r="KB220" s="78"/>
      <c r="KC220" s="78"/>
      <c r="KD220" s="78"/>
      <c r="KE220" s="78"/>
      <c r="KF220" s="78"/>
      <c r="KG220" s="78"/>
      <c r="KH220" s="78"/>
      <c r="KI220" s="78"/>
      <c r="KJ220" s="78"/>
      <c r="KK220" s="78"/>
      <c r="KL220" s="78"/>
      <c r="KM220" s="78"/>
      <c r="KN220" s="78"/>
      <c r="KO220" s="78"/>
      <c r="KP220" s="78"/>
      <c r="KQ220" s="78"/>
      <c r="KR220" s="78"/>
      <c r="KS220" s="78"/>
      <c r="KT220" s="78"/>
      <c r="KU220" s="78"/>
      <c r="KV220" s="78"/>
      <c r="KW220" s="78"/>
      <c r="KX220" s="78"/>
      <c r="KY220" s="78"/>
      <c r="KZ220" s="78"/>
      <c r="LA220" s="78"/>
      <c r="LB220" s="78"/>
      <c r="LC220" s="78"/>
      <c r="LD220" s="78"/>
      <c r="LE220" s="78"/>
      <c r="LF220" s="78"/>
      <c r="LG220" s="78"/>
      <c r="LH220" s="78"/>
      <c r="LI220" s="78"/>
      <c r="LJ220" s="78"/>
      <c r="LK220" s="78"/>
      <c r="LL220" s="78"/>
      <c r="LM220" s="78"/>
      <c r="LN220" s="78"/>
      <c r="LO220" s="78"/>
      <c r="LP220" s="78"/>
      <c r="LQ220" s="78"/>
      <c r="LR220" s="78"/>
      <c r="LS220" s="78"/>
      <c r="LT220" s="78"/>
      <c r="LU220" s="78"/>
      <c r="LV220" s="78"/>
      <c r="LW220" s="78"/>
      <c r="LX220" s="78"/>
      <c r="LY220" s="78"/>
      <c r="LZ220" s="78"/>
      <c r="MA220" s="78"/>
      <c r="MB220" s="78"/>
      <c r="MC220" s="78"/>
      <c r="MD220" s="78"/>
      <c r="ME220" s="78"/>
      <c r="MF220" s="78"/>
      <c r="MG220" s="78"/>
      <c r="MH220" s="78"/>
      <c r="MI220" s="78"/>
      <c r="MJ220" s="78"/>
      <c r="MK220" s="78"/>
      <c r="ML220" s="78"/>
      <c r="MM220" s="78"/>
      <c r="MN220" s="78"/>
      <c r="MO220" s="78"/>
      <c r="MP220" s="78"/>
      <c r="MQ220" s="78"/>
      <c r="MR220" s="78"/>
      <c r="MS220" s="78"/>
      <c r="MT220" s="78"/>
      <c r="MU220" s="78"/>
      <c r="MV220" s="78"/>
      <c r="MW220" s="78"/>
      <c r="MX220" s="78"/>
      <c r="MY220" s="78"/>
      <c r="MZ220" s="78"/>
      <c r="NA220" s="78"/>
      <c r="NB220" s="78"/>
      <c r="NC220" s="78"/>
      <c r="ND220" s="78"/>
      <c r="NE220" s="78"/>
      <c r="NF220" s="78"/>
      <c r="NG220" s="78"/>
      <c r="NH220" s="78"/>
      <c r="NI220" s="78"/>
      <c r="NJ220" s="78"/>
      <c r="NK220" s="78"/>
      <c r="NL220" s="78"/>
      <c r="NM220" s="78"/>
      <c r="NN220" s="78"/>
      <c r="NO220" s="78"/>
      <c r="NP220" s="78"/>
      <c r="NQ220" s="78"/>
      <c r="NR220" s="78"/>
      <c r="NS220" s="78"/>
      <c r="NT220" s="78"/>
      <c r="NU220" s="78"/>
      <c r="NV220" s="78"/>
      <c r="NW220" s="78"/>
      <c r="NX220" s="78"/>
      <c r="NY220" s="78"/>
      <c r="NZ220" s="78"/>
      <c r="OA220" s="78"/>
      <c r="OB220" s="78"/>
      <c r="OC220" s="78"/>
      <c r="OD220" s="78"/>
      <c r="OE220" s="78"/>
      <c r="OF220" s="78"/>
      <c r="OG220" s="78"/>
      <c r="OH220" s="78"/>
      <c r="OI220" s="78"/>
      <c r="OJ220" s="78"/>
      <c r="OK220" s="78"/>
      <c r="OL220" s="78"/>
      <c r="OM220" s="78"/>
      <c r="ON220" s="78"/>
      <c r="OO220" s="78"/>
      <c r="OP220" s="78"/>
      <c r="OQ220" s="78"/>
      <c r="OR220" s="78"/>
      <c r="OS220" s="78"/>
      <c r="OT220" s="78"/>
      <c r="OU220" s="78"/>
      <c r="OV220" s="78"/>
      <c r="OW220" s="78"/>
      <c r="OX220" s="78"/>
      <c r="OY220" s="78"/>
      <c r="OZ220" s="78"/>
      <c r="PA220" s="78"/>
      <c r="PB220" s="78"/>
      <c r="PC220" s="78"/>
      <c r="PD220" s="78"/>
      <c r="PE220" s="78"/>
      <c r="PF220" s="78"/>
      <c r="PG220" s="78"/>
      <c r="PH220" s="78"/>
      <c r="PI220" s="78"/>
      <c r="PJ220" s="78"/>
      <c r="PK220" s="78"/>
      <c r="PL220" s="78"/>
      <c r="PM220" s="78"/>
      <c r="PN220" s="78"/>
      <c r="PO220" s="78"/>
      <c r="PP220" s="78"/>
      <c r="PQ220" s="78"/>
      <c r="PR220" s="78"/>
      <c r="PS220" s="78"/>
      <c r="PT220" s="78"/>
      <c r="PU220" s="78"/>
      <c r="PV220" s="78"/>
      <c r="PW220" s="78"/>
      <c r="PX220" s="78"/>
      <c r="PY220" s="78"/>
      <c r="PZ220" s="78"/>
      <c r="QA220" s="78"/>
      <c r="QB220" s="78"/>
      <c r="QC220" s="78"/>
      <c r="QD220" s="78"/>
      <c r="QE220" s="78"/>
      <c r="QF220" s="78"/>
      <c r="QG220" s="78"/>
      <c r="QH220" s="78"/>
      <c r="QI220" s="78"/>
      <c r="QJ220" s="78"/>
      <c r="QK220" s="78"/>
      <c r="QL220" s="78"/>
      <c r="QM220" s="78"/>
      <c r="QN220" s="78"/>
      <c r="QO220" s="78"/>
      <c r="QP220" s="78"/>
      <c r="QQ220" s="78"/>
      <c r="QR220" s="78"/>
      <c r="QS220" s="78"/>
      <c r="QT220" s="78"/>
      <c r="QU220" s="78"/>
      <c r="QV220" s="78"/>
      <c r="QW220" s="78"/>
      <c r="QX220" s="78"/>
      <c r="QY220" s="78"/>
      <c r="QZ220" s="78"/>
      <c r="RA220" s="78"/>
      <c r="RB220" s="78"/>
      <c r="RC220" s="78"/>
      <c r="RD220" s="78"/>
      <c r="RE220" s="78"/>
      <c r="RF220" s="78"/>
      <c r="RG220" s="78"/>
      <c r="RH220" s="78"/>
      <c r="RI220" s="78"/>
      <c r="RJ220" s="78"/>
      <c r="RK220" s="78"/>
      <c r="RL220" s="78"/>
      <c r="RM220" s="78"/>
      <c r="RN220" s="78"/>
      <c r="RO220" s="78"/>
      <c r="RP220" s="78"/>
      <c r="RQ220" s="78"/>
      <c r="RR220" s="78"/>
      <c r="RS220" s="78"/>
      <c r="RT220" s="78"/>
      <c r="RU220" s="78"/>
      <c r="RV220" s="78"/>
      <c r="RW220" s="78"/>
      <c r="RX220" s="78"/>
      <c r="RY220" s="78"/>
      <c r="RZ220" s="78"/>
      <c r="SA220" s="78"/>
      <c r="SB220" s="78"/>
      <c r="SC220" s="78"/>
      <c r="SD220" s="78"/>
      <c r="SE220" s="78"/>
      <c r="SF220" s="78"/>
      <c r="SG220" s="78"/>
      <c r="SH220" s="78"/>
      <c r="SI220" s="78"/>
      <c r="SJ220" s="78"/>
      <c r="SK220" s="78"/>
      <c r="SL220" s="78"/>
      <c r="SM220" s="78"/>
      <c r="SN220" s="78"/>
      <c r="SO220" s="78"/>
      <c r="SP220" s="78"/>
      <c r="SQ220" s="78"/>
      <c r="SR220" s="78"/>
      <c r="SS220" s="78"/>
      <c r="ST220" s="78"/>
      <c r="SU220" s="78"/>
      <c r="SV220" s="78"/>
      <c r="SW220" s="78"/>
      <c r="SX220" s="78"/>
      <c r="SY220" s="78"/>
      <c r="SZ220" s="78"/>
      <c r="TA220" s="78"/>
      <c r="TB220" s="78"/>
      <c r="TC220" s="78"/>
      <c r="TD220" s="78"/>
      <c r="TE220" s="78"/>
      <c r="TF220" s="78"/>
      <c r="TG220" s="78"/>
      <c r="TH220" s="78"/>
      <c r="TI220" s="78"/>
      <c r="TJ220" s="78"/>
      <c r="TK220" s="78"/>
      <c r="TL220" s="78"/>
      <c r="TM220" s="78"/>
      <c r="TN220" s="78"/>
      <c r="TO220" s="78"/>
      <c r="TP220" s="78"/>
      <c r="TQ220" s="78"/>
      <c r="TR220" s="78"/>
      <c r="TS220" s="78"/>
      <c r="TT220" s="78"/>
      <c r="TU220" s="78"/>
      <c r="TV220" s="78"/>
      <c r="TW220" s="78"/>
      <c r="TX220" s="78"/>
      <c r="TY220" s="78"/>
      <c r="TZ220" s="78"/>
      <c r="UA220" s="78"/>
      <c r="UB220" s="78"/>
      <c r="UC220" s="78"/>
      <c r="UD220" s="78"/>
      <c r="UE220" s="78"/>
      <c r="UF220" s="78"/>
      <c r="UG220" s="78"/>
      <c r="UH220" s="78"/>
      <c r="UI220" s="78"/>
      <c r="UJ220" s="78"/>
      <c r="UK220" s="78"/>
      <c r="UL220" s="78"/>
      <c r="UM220" s="78"/>
      <c r="UN220" s="78"/>
      <c r="UO220" s="78"/>
      <c r="UP220" s="78"/>
      <c r="UQ220" s="78"/>
      <c r="UR220" s="78"/>
      <c r="US220" s="78"/>
      <c r="UT220" s="78"/>
      <c r="UU220" s="78"/>
      <c r="UV220" s="78"/>
      <c r="UW220" s="78"/>
      <c r="UX220" s="78"/>
      <c r="UY220" s="78"/>
      <c r="UZ220" s="78"/>
      <c r="VA220" s="78"/>
      <c r="VB220" s="78"/>
      <c r="VC220" s="78"/>
      <c r="VD220" s="78"/>
      <c r="VE220" s="78"/>
      <c r="VF220" s="78"/>
      <c r="VG220" s="78"/>
      <c r="VH220" s="78"/>
      <c r="VI220" s="78"/>
      <c r="VJ220" s="78"/>
      <c r="VK220" s="78"/>
      <c r="VL220" s="78"/>
      <c r="VM220" s="78"/>
      <c r="VN220" s="78"/>
      <c r="VO220" s="78"/>
      <c r="VP220" s="78"/>
      <c r="VQ220" s="78"/>
      <c r="VR220" s="78"/>
      <c r="VS220" s="78"/>
      <c r="VT220" s="78"/>
      <c r="VU220" s="78"/>
      <c r="VV220" s="78"/>
      <c r="VW220" s="78"/>
      <c r="VX220" s="78"/>
      <c r="VY220" s="78"/>
      <c r="VZ220" s="78"/>
      <c r="WA220" s="78"/>
      <c r="WB220" s="78"/>
      <c r="WC220" s="78"/>
      <c r="WD220" s="78"/>
      <c r="WE220" s="78"/>
      <c r="WF220" s="78"/>
      <c r="WG220" s="78"/>
      <c r="WH220" s="78"/>
      <c r="WI220" s="78"/>
      <c r="WJ220" s="78"/>
      <c r="WK220" s="78"/>
      <c r="WL220" s="78"/>
      <c r="WM220" s="78"/>
      <c r="WN220" s="78"/>
      <c r="WO220" s="78"/>
      <c r="WP220" s="78"/>
      <c r="WQ220" s="78"/>
      <c r="WR220" s="78"/>
      <c r="WS220" s="78"/>
      <c r="WT220" s="78"/>
      <c r="WU220" s="78"/>
      <c r="WV220" s="78"/>
      <c r="WW220" s="78"/>
      <c r="WX220" s="78"/>
      <c r="WY220" s="78"/>
      <c r="WZ220" s="78"/>
      <c r="XA220" s="78"/>
      <c r="XB220" s="78"/>
      <c r="XC220" s="78"/>
      <c r="XD220" s="78"/>
      <c r="XE220" s="78"/>
      <c r="XF220" s="78"/>
      <c r="XG220" s="78"/>
      <c r="XH220" s="78"/>
      <c r="XI220" s="78"/>
      <c r="XJ220" s="78"/>
      <c r="XK220" s="78"/>
      <c r="XL220" s="78"/>
      <c r="XM220" s="78"/>
      <c r="XN220" s="78"/>
      <c r="XO220" s="78"/>
      <c r="XP220" s="78"/>
      <c r="XQ220" s="78"/>
      <c r="XR220" s="78"/>
      <c r="XS220" s="78"/>
      <c r="XT220" s="78"/>
      <c r="XU220" s="78"/>
      <c r="XV220" s="78"/>
      <c r="XW220" s="78"/>
      <c r="XX220" s="78"/>
      <c r="XY220" s="78"/>
      <c r="XZ220" s="78"/>
      <c r="YA220" s="78"/>
      <c r="YB220" s="78"/>
      <c r="YC220" s="78"/>
      <c r="YD220" s="78"/>
      <c r="YE220" s="78"/>
      <c r="YF220" s="78"/>
      <c r="YG220" s="78"/>
      <c r="YH220" s="78"/>
      <c r="YI220" s="78"/>
      <c r="YJ220" s="78"/>
      <c r="YK220" s="78"/>
      <c r="YL220" s="78"/>
      <c r="YM220" s="78"/>
      <c r="YN220" s="78"/>
      <c r="YO220" s="78"/>
      <c r="YP220" s="78"/>
      <c r="YQ220" s="78"/>
      <c r="YR220" s="78"/>
      <c r="YS220" s="78"/>
      <c r="YT220" s="78"/>
      <c r="YU220" s="78"/>
      <c r="YV220" s="78"/>
      <c r="YW220" s="78"/>
      <c r="YX220" s="78"/>
      <c r="YY220" s="78"/>
      <c r="YZ220" s="78"/>
      <c r="ZA220" s="78"/>
      <c r="ZB220" s="78"/>
      <c r="ZC220" s="78"/>
      <c r="ZD220" s="78"/>
      <c r="ZE220" s="78"/>
      <c r="ZF220" s="78"/>
      <c r="ZG220" s="78"/>
      <c r="ZH220" s="78"/>
      <c r="ZI220" s="78"/>
      <c r="ZJ220" s="78"/>
      <c r="ZK220" s="78"/>
      <c r="ZL220" s="78"/>
      <c r="ZM220" s="78"/>
      <c r="ZN220" s="78"/>
      <c r="ZO220" s="78"/>
      <c r="ZP220" s="78"/>
      <c r="ZQ220" s="78"/>
      <c r="ZR220" s="78"/>
      <c r="ZS220" s="78"/>
      <c r="ZT220" s="78"/>
      <c r="ZU220" s="78"/>
      <c r="ZV220" s="78"/>
      <c r="ZW220" s="78"/>
      <c r="ZX220" s="78"/>
      <c r="ZY220" s="78"/>
      <c r="ZZ220" s="78"/>
      <c r="AAA220" s="78"/>
      <c r="AAB220" s="78"/>
      <c r="AAC220" s="78"/>
      <c r="AAD220" s="78"/>
      <c r="AAE220" s="78"/>
      <c r="AAF220" s="78"/>
      <c r="AAG220" s="78"/>
      <c r="AAH220" s="78"/>
      <c r="AAI220" s="78"/>
      <c r="AAJ220" s="78"/>
      <c r="AAK220" s="78"/>
      <c r="AAL220" s="78"/>
      <c r="AAM220" s="78"/>
      <c r="AAN220" s="78"/>
      <c r="AAO220" s="78"/>
      <c r="AAP220" s="78"/>
      <c r="AAQ220" s="78"/>
      <c r="AAR220" s="78"/>
      <c r="AAS220" s="78"/>
      <c r="AAT220" s="78"/>
      <c r="AAU220" s="78"/>
      <c r="AAV220" s="78"/>
      <c r="AAW220" s="78"/>
      <c r="AAX220" s="78"/>
      <c r="AAY220" s="78"/>
      <c r="AAZ220" s="78"/>
      <c r="ABA220" s="78"/>
      <c r="ABB220" s="78"/>
      <c r="ABC220" s="78"/>
      <c r="ABD220" s="78"/>
      <c r="ABE220" s="78"/>
      <c r="ABF220" s="78"/>
      <c r="ABG220" s="78"/>
      <c r="ABH220" s="78"/>
      <c r="ABI220" s="78"/>
      <c r="ABJ220" s="78"/>
      <c r="ABK220" s="78"/>
      <c r="ABL220" s="78"/>
      <c r="ABM220" s="78"/>
      <c r="ABN220" s="78"/>
      <c r="ABO220" s="78"/>
      <c r="ABP220" s="78"/>
      <c r="ABQ220" s="78"/>
      <c r="ABR220" s="78"/>
      <c r="ABS220" s="78"/>
      <c r="ABT220" s="78"/>
      <c r="ABU220" s="78"/>
      <c r="ABV220" s="78"/>
      <c r="ABW220" s="78"/>
      <c r="ABX220" s="78"/>
      <c r="ABY220" s="78"/>
      <c r="ABZ220" s="78"/>
      <c r="ACA220" s="78"/>
      <c r="ACB220" s="78"/>
      <c r="ACC220" s="78"/>
      <c r="ACD220" s="78"/>
      <c r="ACE220" s="78"/>
      <c r="ACF220" s="78"/>
      <c r="ACG220" s="78"/>
      <c r="ACH220" s="78"/>
      <c r="ACI220" s="78"/>
      <c r="ACJ220" s="78"/>
      <c r="ACK220" s="78"/>
      <c r="ACL220" s="78"/>
      <c r="ACM220" s="78"/>
      <c r="ACN220" s="78"/>
      <c r="ACO220" s="78"/>
      <c r="ACP220" s="78"/>
      <c r="ACQ220" s="78"/>
      <c r="ACR220" s="78"/>
      <c r="ACS220" s="78"/>
      <c r="ACT220" s="78"/>
      <c r="ACU220" s="78"/>
      <c r="ACV220" s="78"/>
      <c r="ACW220" s="78"/>
      <c r="ACX220" s="78"/>
      <c r="ACY220" s="78"/>
      <c r="ACZ220" s="78"/>
      <c r="ADA220" s="78"/>
      <c r="ADB220" s="78"/>
      <c r="ADC220" s="78"/>
      <c r="ADD220" s="78"/>
      <c r="ADE220" s="78"/>
      <c r="ADF220" s="78"/>
      <c r="ADG220" s="78"/>
      <c r="ADH220" s="78"/>
      <c r="ADI220" s="78"/>
      <c r="ADJ220" s="78"/>
      <c r="ADK220" s="78"/>
      <c r="ADL220" s="78"/>
      <c r="ADM220" s="78"/>
      <c r="ADN220" s="78"/>
      <c r="ADO220" s="78"/>
      <c r="ADP220" s="78"/>
      <c r="ADQ220" s="78"/>
      <c r="ADR220" s="78"/>
      <c r="ADS220" s="78"/>
      <c r="ADT220" s="78"/>
      <c r="ADU220" s="78"/>
      <c r="ADV220" s="78"/>
      <c r="ADW220" s="78"/>
      <c r="ADX220" s="78"/>
      <c r="ADY220" s="78"/>
      <c r="ADZ220" s="78"/>
      <c r="AEA220" s="78"/>
      <c r="AEB220" s="78"/>
      <c r="AEC220" s="78"/>
      <c r="AED220" s="78"/>
      <c r="AEE220" s="78"/>
      <c r="AEF220" s="78"/>
      <c r="AEG220" s="78"/>
      <c r="AEH220" s="78"/>
      <c r="AEI220" s="78"/>
      <c r="AEJ220" s="78"/>
      <c r="AEK220" s="78"/>
      <c r="AEL220" s="78"/>
      <c r="AEM220" s="78"/>
      <c r="AEN220" s="78"/>
      <c r="AEO220" s="78"/>
      <c r="AEP220" s="78"/>
      <c r="AEQ220" s="78"/>
      <c r="AER220" s="78"/>
      <c r="AES220" s="78"/>
      <c r="AET220" s="78"/>
      <c r="AEU220" s="78"/>
      <c r="AEV220" s="78"/>
      <c r="AEW220" s="78"/>
      <c r="AEX220" s="78"/>
      <c r="AEY220" s="78"/>
      <c r="AEZ220" s="78"/>
      <c r="AFA220" s="78"/>
      <c r="AFB220" s="78"/>
      <c r="AFC220" s="78"/>
      <c r="AFD220" s="78"/>
      <c r="AFE220" s="78"/>
      <c r="AFF220" s="78"/>
      <c r="AFG220" s="78"/>
      <c r="AFH220" s="78"/>
      <c r="AFI220" s="78"/>
      <c r="AFJ220" s="78"/>
      <c r="AFK220" s="78"/>
      <c r="AFL220" s="78"/>
      <c r="AFM220" s="78"/>
      <c r="AFN220" s="78"/>
      <c r="AFO220" s="78"/>
      <c r="AFP220" s="78"/>
      <c r="AFQ220" s="78"/>
      <c r="AFR220" s="78"/>
      <c r="AFS220" s="78"/>
      <c r="AFT220" s="78"/>
      <c r="AFU220" s="78"/>
      <c r="AFV220" s="78"/>
      <c r="AFW220" s="78"/>
      <c r="AFX220" s="78"/>
      <c r="AFY220" s="78"/>
      <c r="AFZ220" s="78"/>
      <c r="AGA220" s="78"/>
      <c r="AGB220" s="78"/>
      <c r="AGC220" s="78"/>
      <c r="AGD220" s="78"/>
      <c r="AGE220" s="78"/>
      <c r="AGF220" s="78"/>
      <c r="AGG220" s="78"/>
      <c r="AGH220" s="78"/>
      <c r="AGI220" s="78"/>
      <c r="AGJ220" s="78"/>
      <c r="AGK220" s="78"/>
      <c r="AGL220" s="78"/>
      <c r="AGM220" s="78"/>
      <c r="AGN220" s="78"/>
      <c r="AGO220" s="78"/>
      <c r="AGP220" s="78"/>
      <c r="AGQ220" s="78"/>
      <c r="AGR220" s="78"/>
      <c r="AGS220" s="78"/>
      <c r="AGT220" s="78"/>
      <c r="AGU220" s="78"/>
      <c r="AGV220" s="78"/>
      <c r="AGW220" s="78"/>
      <c r="AGX220" s="78"/>
      <c r="AGY220" s="78"/>
      <c r="AGZ220" s="78"/>
      <c r="AHA220" s="78"/>
      <c r="AHB220" s="78"/>
      <c r="AHC220" s="78"/>
      <c r="AHD220" s="78"/>
      <c r="AHE220" s="78"/>
      <c r="AHF220" s="78"/>
      <c r="AHG220" s="78"/>
      <c r="AHH220" s="78"/>
      <c r="AHI220" s="78"/>
      <c r="AHJ220" s="78"/>
      <c r="AHK220" s="78"/>
      <c r="AHL220" s="78"/>
      <c r="AHM220" s="78"/>
      <c r="AHN220" s="78"/>
      <c r="AHO220" s="78"/>
      <c r="AHP220" s="78"/>
      <c r="AHQ220" s="78"/>
      <c r="AHR220" s="78"/>
      <c r="AHS220" s="78"/>
      <c r="AHT220" s="78"/>
      <c r="AHU220" s="78"/>
      <c r="AHV220" s="78"/>
      <c r="AHW220" s="78"/>
      <c r="AHX220" s="78"/>
      <c r="AHY220" s="78"/>
      <c r="AHZ220" s="78"/>
      <c r="AIA220" s="78"/>
      <c r="AIB220" s="78"/>
      <c r="AIC220" s="78"/>
      <c r="AID220" s="78"/>
      <c r="AIE220" s="78"/>
      <c r="AIF220" s="78"/>
      <c r="AIG220" s="78"/>
      <c r="AIH220" s="78"/>
      <c r="AII220" s="78"/>
      <c r="AIJ220" s="78"/>
      <c r="AIK220" s="78"/>
      <c r="AIL220" s="78"/>
      <c r="AIM220" s="78"/>
      <c r="AIN220" s="78"/>
      <c r="AIO220" s="78"/>
      <c r="AIP220" s="78"/>
      <c r="AIQ220" s="78"/>
      <c r="AIR220" s="78"/>
      <c r="AIS220" s="78"/>
      <c r="AIT220" s="78"/>
      <c r="AIU220" s="78"/>
      <c r="AIV220" s="78"/>
      <c r="AIW220" s="78"/>
      <c r="AIX220" s="78"/>
      <c r="AIY220" s="78"/>
      <c r="AIZ220" s="78"/>
      <c r="AJA220" s="78"/>
      <c r="AJB220" s="78"/>
      <c r="AJC220" s="78"/>
      <c r="AJD220" s="78"/>
      <c r="AJE220" s="78"/>
      <c r="AJF220" s="78"/>
      <c r="AJG220" s="78"/>
      <c r="AJH220" s="78"/>
      <c r="AJI220" s="78"/>
      <c r="AJJ220" s="78"/>
      <c r="AJK220" s="78"/>
      <c r="AJL220" s="78"/>
      <c r="AJM220" s="78"/>
      <c r="AJN220" s="78"/>
      <c r="AJO220" s="78"/>
      <c r="AJP220" s="78"/>
      <c r="AJQ220" s="78"/>
      <c r="AJR220" s="78"/>
      <c r="AJS220" s="78"/>
      <c r="AJT220" s="78"/>
      <c r="AJU220" s="78"/>
      <c r="AJV220" s="78"/>
      <c r="AJW220" s="78"/>
      <c r="AJX220" s="78"/>
      <c r="AJY220" s="78"/>
      <c r="AJZ220" s="78"/>
      <c r="AKA220" s="78"/>
      <c r="AKB220" s="78"/>
      <c r="AKC220" s="78"/>
      <c r="AKD220" s="78"/>
      <c r="AKE220" s="78"/>
      <c r="AKF220" s="78"/>
      <c r="AKG220" s="78"/>
      <c r="AKH220" s="78"/>
      <c r="AKI220" s="78"/>
      <c r="AKJ220" s="78"/>
      <c r="AKK220" s="78"/>
      <c r="AKL220" s="78"/>
      <c r="AKM220" s="78"/>
      <c r="AKN220" s="78"/>
      <c r="AKO220" s="78"/>
      <c r="AKP220" s="78"/>
      <c r="AKQ220" s="78"/>
      <c r="AKR220" s="78"/>
      <c r="AKS220" s="78"/>
      <c r="AKT220" s="78"/>
      <c r="AKU220" s="78"/>
      <c r="AKV220" s="78"/>
      <c r="AKW220" s="78"/>
      <c r="AKX220" s="78"/>
      <c r="AKY220" s="78"/>
      <c r="AKZ220" s="78"/>
      <c r="ALA220" s="78"/>
      <c r="ALB220" s="78"/>
      <c r="ALC220" s="78"/>
      <c r="ALD220" s="78"/>
      <c r="ALE220" s="78"/>
      <c r="ALF220" s="78"/>
      <c r="ALG220" s="78"/>
      <c r="ALH220" s="78"/>
      <c r="ALI220" s="78"/>
      <c r="ALJ220" s="78"/>
      <c r="ALK220" s="78"/>
      <c r="ALL220" s="78"/>
      <c r="ALM220" s="78"/>
      <c r="ALN220" s="78"/>
      <c r="ALO220" s="78"/>
      <c r="ALP220" s="78"/>
      <c r="ALQ220" s="78"/>
      <c r="ALR220" s="78"/>
      <c r="ALS220" s="78"/>
      <c r="ALT220" s="78"/>
      <c r="ALU220" s="78"/>
      <c r="ALV220" s="78"/>
      <c r="ALW220" s="78"/>
      <c r="ALX220" s="78"/>
      <c r="ALY220" s="78"/>
      <c r="ALZ220" s="78"/>
      <c r="AMA220" s="78"/>
      <c r="AMB220" s="78"/>
      <c r="AMC220" s="78"/>
      <c r="AMD220" s="78"/>
      <c r="AME220" s="78"/>
      <c r="AMF220" s="78"/>
      <c r="AMG220" s="78"/>
      <c r="AMH220" s="78"/>
      <c r="AMI220" s="78"/>
      <c r="AMJ220" s="78"/>
      <c r="AMK220" s="78"/>
      <c r="AML220" s="78"/>
      <c r="AMM220" s="78"/>
      <c r="AMN220" s="78"/>
    </row>
    <row r="221" spans="1:1028" s="80" customFormat="1" ht="27" customHeight="1">
      <c r="A221" s="225" t="s">
        <v>115</v>
      </c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7"/>
      <c r="P221" s="149"/>
      <c r="R221" s="149"/>
    </row>
    <row r="222" spans="1:1028" s="79" customFormat="1" ht="66" customHeight="1">
      <c r="A222" s="72">
        <v>183</v>
      </c>
      <c r="B222" s="72">
        <v>1</v>
      </c>
      <c r="C222" s="62" t="s">
        <v>420</v>
      </c>
      <c r="D222" s="62" t="s">
        <v>557</v>
      </c>
      <c r="E222" s="63" t="s">
        <v>558</v>
      </c>
      <c r="F222" s="63"/>
      <c r="G222" s="62" t="s">
        <v>438</v>
      </c>
      <c r="H222" s="63">
        <v>10.5</v>
      </c>
      <c r="I222" s="63">
        <v>10.5</v>
      </c>
      <c r="J222" s="84"/>
      <c r="K222" s="78"/>
      <c r="L222" s="78"/>
      <c r="M222" s="78"/>
      <c r="N222" s="62" t="s">
        <v>513</v>
      </c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  <c r="DV222" s="78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78"/>
      <c r="EW222" s="78"/>
      <c r="EX222" s="78"/>
      <c r="EY222" s="78"/>
      <c r="EZ222" s="78"/>
      <c r="FA222" s="78"/>
      <c r="FB222" s="78"/>
      <c r="FC222" s="78"/>
      <c r="FD222" s="78"/>
      <c r="FE222" s="78"/>
      <c r="FF222" s="78"/>
      <c r="FG222" s="78"/>
      <c r="FH222" s="78"/>
      <c r="FI222" s="78"/>
      <c r="FJ222" s="78"/>
      <c r="FK222" s="78"/>
      <c r="FL222" s="78"/>
      <c r="FM222" s="78"/>
      <c r="FN222" s="78"/>
      <c r="FO222" s="78"/>
      <c r="FP222" s="78"/>
      <c r="FQ222" s="78"/>
      <c r="FR222" s="78"/>
      <c r="FS222" s="78"/>
      <c r="FT222" s="78"/>
      <c r="FU222" s="78"/>
      <c r="FV222" s="78"/>
      <c r="FW222" s="78"/>
      <c r="FX222" s="78"/>
      <c r="FY222" s="78"/>
      <c r="FZ222" s="78"/>
      <c r="GA222" s="78"/>
      <c r="GB222" s="78"/>
      <c r="GC222" s="78"/>
      <c r="GD222" s="78"/>
      <c r="GE222" s="78"/>
      <c r="GF222" s="78"/>
      <c r="GG222" s="78"/>
      <c r="GH222" s="78"/>
      <c r="GI222" s="78"/>
      <c r="GJ222" s="78"/>
      <c r="GK222" s="78"/>
      <c r="GL222" s="78"/>
      <c r="GM222" s="78"/>
      <c r="GN222" s="78"/>
      <c r="GO222" s="78"/>
      <c r="GP222" s="78"/>
      <c r="GQ222" s="78"/>
      <c r="GR222" s="78"/>
      <c r="GS222" s="78"/>
      <c r="GT222" s="78"/>
      <c r="GU222" s="78"/>
      <c r="GV222" s="78"/>
      <c r="GW222" s="78"/>
      <c r="GX222" s="78"/>
      <c r="GY222" s="78"/>
      <c r="GZ222" s="78"/>
      <c r="HA222" s="78"/>
      <c r="HB222" s="78"/>
      <c r="HC222" s="78"/>
      <c r="HD222" s="78"/>
      <c r="HE222" s="78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78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78"/>
      <c r="IK222" s="78"/>
      <c r="IL222" s="78"/>
      <c r="IM222" s="78"/>
      <c r="IN222" s="78"/>
      <c r="IO222" s="78"/>
      <c r="IP222" s="78"/>
      <c r="IQ222" s="78"/>
      <c r="IR222" s="78"/>
      <c r="IS222" s="78"/>
      <c r="IT222" s="78"/>
      <c r="IU222" s="78"/>
      <c r="IV222" s="78"/>
      <c r="IW222" s="78"/>
      <c r="IX222" s="78"/>
      <c r="IY222" s="78"/>
      <c r="IZ222" s="78"/>
      <c r="JA222" s="78"/>
      <c r="JB222" s="78"/>
      <c r="JC222" s="78"/>
      <c r="JD222" s="78"/>
      <c r="JE222" s="78"/>
      <c r="JF222" s="78"/>
      <c r="JG222" s="78"/>
      <c r="JH222" s="78"/>
      <c r="JI222" s="78"/>
      <c r="JJ222" s="78"/>
      <c r="JK222" s="78"/>
      <c r="JL222" s="78"/>
      <c r="JM222" s="78"/>
      <c r="JN222" s="78"/>
      <c r="JO222" s="78"/>
      <c r="JP222" s="78"/>
      <c r="JQ222" s="78"/>
      <c r="JR222" s="78"/>
      <c r="JS222" s="78"/>
      <c r="JT222" s="78"/>
      <c r="JU222" s="78"/>
      <c r="JV222" s="78"/>
      <c r="JW222" s="78"/>
      <c r="JX222" s="78"/>
      <c r="JY222" s="78"/>
      <c r="JZ222" s="78"/>
      <c r="KA222" s="78"/>
      <c r="KB222" s="78"/>
      <c r="KC222" s="78"/>
      <c r="KD222" s="78"/>
      <c r="KE222" s="78"/>
      <c r="KF222" s="78"/>
      <c r="KG222" s="78"/>
      <c r="KH222" s="78"/>
      <c r="KI222" s="78"/>
      <c r="KJ222" s="78"/>
      <c r="KK222" s="78"/>
      <c r="KL222" s="78"/>
      <c r="KM222" s="78"/>
      <c r="KN222" s="78"/>
      <c r="KO222" s="78"/>
      <c r="KP222" s="78"/>
      <c r="KQ222" s="78"/>
      <c r="KR222" s="78"/>
      <c r="KS222" s="78"/>
      <c r="KT222" s="78"/>
      <c r="KU222" s="78"/>
      <c r="KV222" s="78"/>
      <c r="KW222" s="78"/>
      <c r="KX222" s="78"/>
      <c r="KY222" s="78"/>
      <c r="KZ222" s="78"/>
      <c r="LA222" s="78"/>
      <c r="LB222" s="78"/>
      <c r="LC222" s="78"/>
      <c r="LD222" s="78"/>
      <c r="LE222" s="78"/>
      <c r="LF222" s="78"/>
      <c r="LG222" s="78"/>
      <c r="LH222" s="78"/>
      <c r="LI222" s="78"/>
      <c r="LJ222" s="78"/>
      <c r="LK222" s="78"/>
      <c r="LL222" s="78"/>
      <c r="LM222" s="78"/>
      <c r="LN222" s="78"/>
      <c r="LO222" s="78"/>
      <c r="LP222" s="78"/>
      <c r="LQ222" s="78"/>
      <c r="LR222" s="78"/>
      <c r="LS222" s="78"/>
      <c r="LT222" s="78"/>
      <c r="LU222" s="78"/>
      <c r="LV222" s="78"/>
      <c r="LW222" s="78"/>
      <c r="LX222" s="78"/>
      <c r="LY222" s="78"/>
      <c r="LZ222" s="78"/>
      <c r="MA222" s="78"/>
      <c r="MB222" s="78"/>
      <c r="MC222" s="78"/>
      <c r="MD222" s="78"/>
      <c r="ME222" s="78"/>
      <c r="MF222" s="78"/>
      <c r="MG222" s="78"/>
      <c r="MH222" s="78"/>
      <c r="MI222" s="78"/>
      <c r="MJ222" s="78"/>
      <c r="MK222" s="78"/>
      <c r="ML222" s="78"/>
      <c r="MM222" s="78"/>
      <c r="MN222" s="78"/>
      <c r="MO222" s="78"/>
      <c r="MP222" s="78"/>
      <c r="MQ222" s="78"/>
      <c r="MR222" s="78"/>
      <c r="MS222" s="78"/>
      <c r="MT222" s="78"/>
      <c r="MU222" s="78"/>
      <c r="MV222" s="78"/>
      <c r="MW222" s="78"/>
      <c r="MX222" s="78"/>
      <c r="MY222" s="78"/>
      <c r="MZ222" s="78"/>
      <c r="NA222" s="78"/>
      <c r="NB222" s="78"/>
      <c r="NC222" s="78"/>
      <c r="ND222" s="78"/>
      <c r="NE222" s="78"/>
      <c r="NF222" s="78"/>
      <c r="NG222" s="78"/>
      <c r="NH222" s="78"/>
      <c r="NI222" s="78"/>
      <c r="NJ222" s="78"/>
      <c r="NK222" s="78"/>
      <c r="NL222" s="78"/>
      <c r="NM222" s="78"/>
      <c r="NN222" s="78"/>
      <c r="NO222" s="78"/>
      <c r="NP222" s="78"/>
      <c r="NQ222" s="78"/>
      <c r="NR222" s="78"/>
      <c r="NS222" s="78"/>
      <c r="NT222" s="78"/>
      <c r="NU222" s="78"/>
      <c r="NV222" s="78"/>
      <c r="NW222" s="78"/>
      <c r="NX222" s="78"/>
      <c r="NY222" s="78"/>
      <c r="NZ222" s="78"/>
      <c r="OA222" s="78"/>
      <c r="OB222" s="78"/>
      <c r="OC222" s="78"/>
      <c r="OD222" s="78"/>
      <c r="OE222" s="78"/>
      <c r="OF222" s="78"/>
      <c r="OG222" s="78"/>
      <c r="OH222" s="78"/>
      <c r="OI222" s="78"/>
      <c r="OJ222" s="78"/>
      <c r="OK222" s="78"/>
      <c r="OL222" s="78"/>
      <c r="OM222" s="78"/>
      <c r="ON222" s="78"/>
      <c r="OO222" s="78"/>
      <c r="OP222" s="78"/>
      <c r="OQ222" s="78"/>
      <c r="OR222" s="78"/>
      <c r="OS222" s="78"/>
      <c r="OT222" s="78"/>
      <c r="OU222" s="78"/>
      <c r="OV222" s="78"/>
      <c r="OW222" s="78"/>
      <c r="OX222" s="78"/>
      <c r="OY222" s="78"/>
      <c r="OZ222" s="78"/>
      <c r="PA222" s="78"/>
      <c r="PB222" s="78"/>
      <c r="PC222" s="78"/>
      <c r="PD222" s="78"/>
      <c r="PE222" s="78"/>
      <c r="PF222" s="78"/>
      <c r="PG222" s="78"/>
      <c r="PH222" s="78"/>
      <c r="PI222" s="78"/>
      <c r="PJ222" s="78"/>
      <c r="PK222" s="78"/>
      <c r="PL222" s="78"/>
      <c r="PM222" s="78"/>
      <c r="PN222" s="78"/>
      <c r="PO222" s="78"/>
      <c r="PP222" s="78"/>
      <c r="PQ222" s="78"/>
      <c r="PR222" s="78"/>
      <c r="PS222" s="78"/>
      <c r="PT222" s="78"/>
      <c r="PU222" s="78"/>
      <c r="PV222" s="78"/>
      <c r="PW222" s="78"/>
      <c r="PX222" s="78"/>
      <c r="PY222" s="78"/>
      <c r="PZ222" s="78"/>
      <c r="QA222" s="78"/>
      <c r="QB222" s="78"/>
      <c r="QC222" s="78"/>
      <c r="QD222" s="78"/>
      <c r="QE222" s="78"/>
      <c r="QF222" s="78"/>
      <c r="QG222" s="78"/>
      <c r="QH222" s="78"/>
      <c r="QI222" s="78"/>
      <c r="QJ222" s="78"/>
      <c r="QK222" s="78"/>
      <c r="QL222" s="78"/>
      <c r="QM222" s="78"/>
      <c r="QN222" s="78"/>
      <c r="QO222" s="78"/>
      <c r="QP222" s="78"/>
      <c r="QQ222" s="78"/>
      <c r="QR222" s="78"/>
      <c r="QS222" s="78"/>
      <c r="QT222" s="78"/>
      <c r="QU222" s="78"/>
      <c r="QV222" s="78"/>
      <c r="QW222" s="78"/>
      <c r="QX222" s="78"/>
      <c r="QY222" s="78"/>
      <c r="QZ222" s="78"/>
      <c r="RA222" s="78"/>
      <c r="RB222" s="78"/>
      <c r="RC222" s="78"/>
      <c r="RD222" s="78"/>
      <c r="RE222" s="78"/>
      <c r="RF222" s="78"/>
      <c r="RG222" s="78"/>
      <c r="RH222" s="78"/>
      <c r="RI222" s="78"/>
      <c r="RJ222" s="78"/>
      <c r="RK222" s="78"/>
      <c r="RL222" s="78"/>
      <c r="RM222" s="78"/>
      <c r="RN222" s="78"/>
      <c r="RO222" s="78"/>
      <c r="RP222" s="78"/>
      <c r="RQ222" s="78"/>
      <c r="RR222" s="78"/>
      <c r="RS222" s="78"/>
      <c r="RT222" s="78"/>
      <c r="RU222" s="78"/>
      <c r="RV222" s="78"/>
      <c r="RW222" s="78"/>
      <c r="RX222" s="78"/>
      <c r="RY222" s="78"/>
      <c r="RZ222" s="78"/>
      <c r="SA222" s="78"/>
      <c r="SB222" s="78"/>
      <c r="SC222" s="78"/>
      <c r="SD222" s="78"/>
      <c r="SE222" s="78"/>
      <c r="SF222" s="78"/>
      <c r="SG222" s="78"/>
      <c r="SH222" s="78"/>
      <c r="SI222" s="78"/>
      <c r="SJ222" s="78"/>
      <c r="SK222" s="78"/>
      <c r="SL222" s="78"/>
      <c r="SM222" s="78"/>
      <c r="SN222" s="78"/>
      <c r="SO222" s="78"/>
      <c r="SP222" s="78"/>
      <c r="SQ222" s="78"/>
      <c r="SR222" s="78"/>
      <c r="SS222" s="78"/>
      <c r="ST222" s="78"/>
      <c r="SU222" s="78"/>
      <c r="SV222" s="78"/>
      <c r="SW222" s="78"/>
      <c r="SX222" s="78"/>
      <c r="SY222" s="78"/>
      <c r="SZ222" s="78"/>
      <c r="TA222" s="78"/>
      <c r="TB222" s="78"/>
      <c r="TC222" s="78"/>
      <c r="TD222" s="78"/>
      <c r="TE222" s="78"/>
      <c r="TF222" s="78"/>
      <c r="TG222" s="78"/>
      <c r="TH222" s="78"/>
      <c r="TI222" s="78"/>
      <c r="TJ222" s="78"/>
      <c r="TK222" s="78"/>
      <c r="TL222" s="78"/>
      <c r="TM222" s="78"/>
      <c r="TN222" s="78"/>
      <c r="TO222" s="78"/>
      <c r="TP222" s="78"/>
      <c r="TQ222" s="78"/>
      <c r="TR222" s="78"/>
      <c r="TS222" s="78"/>
      <c r="TT222" s="78"/>
      <c r="TU222" s="78"/>
      <c r="TV222" s="78"/>
      <c r="TW222" s="78"/>
      <c r="TX222" s="78"/>
      <c r="TY222" s="78"/>
      <c r="TZ222" s="78"/>
      <c r="UA222" s="78"/>
      <c r="UB222" s="78"/>
      <c r="UC222" s="78"/>
      <c r="UD222" s="78"/>
      <c r="UE222" s="78"/>
      <c r="UF222" s="78"/>
      <c r="UG222" s="78"/>
      <c r="UH222" s="78"/>
      <c r="UI222" s="78"/>
      <c r="UJ222" s="78"/>
      <c r="UK222" s="78"/>
      <c r="UL222" s="78"/>
      <c r="UM222" s="78"/>
      <c r="UN222" s="78"/>
      <c r="UO222" s="78"/>
      <c r="UP222" s="78"/>
      <c r="UQ222" s="78"/>
      <c r="UR222" s="78"/>
      <c r="US222" s="78"/>
      <c r="UT222" s="78"/>
      <c r="UU222" s="78"/>
      <c r="UV222" s="78"/>
      <c r="UW222" s="78"/>
      <c r="UX222" s="78"/>
      <c r="UY222" s="78"/>
      <c r="UZ222" s="78"/>
      <c r="VA222" s="78"/>
      <c r="VB222" s="78"/>
      <c r="VC222" s="78"/>
      <c r="VD222" s="78"/>
      <c r="VE222" s="78"/>
      <c r="VF222" s="78"/>
      <c r="VG222" s="78"/>
      <c r="VH222" s="78"/>
      <c r="VI222" s="78"/>
      <c r="VJ222" s="78"/>
      <c r="VK222" s="78"/>
      <c r="VL222" s="78"/>
      <c r="VM222" s="78"/>
      <c r="VN222" s="78"/>
      <c r="VO222" s="78"/>
      <c r="VP222" s="78"/>
      <c r="VQ222" s="78"/>
      <c r="VR222" s="78"/>
      <c r="VS222" s="78"/>
      <c r="VT222" s="78"/>
      <c r="VU222" s="78"/>
      <c r="VV222" s="78"/>
      <c r="VW222" s="78"/>
      <c r="VX222" s="78"/>
      <c r="VY222" s="78"/>
      <c r="VZ222" s="78"/>
      <c r="WA222" s="78"/>
      <c r="WB222" s="78"/>
      <c r="WC222" s="78"/>
      <c r="WD222" s="78"/>
      <c r="WE222" s="78"/>
      <c r="WF222" s="78"/>
      <c r="WG222" s="78"/>
      <c r="WH222" s="78"/>
      <c r="WI222" s="78"/>
      <c r="WJ222" s="78"/>
      <c r="WK222" s="78"/>
      <c r="WL222" s="78"/>
      <c r="WM222" s="78"/>
      <c r="WN222" s="78"/>
      <c r="WO222" s="78"/>
      <c r="WP222" s="78"/>
      <c r="WQ222" s="78"/>
      <c r="WR222" s="78"/>
      <c r="WS222" s="78"/>
      <c r="WT222" s="78"/>
      <c r="WU222" s="78"/>
      <c r="WV222" s="78"/>
      <c r="WW222" s="78"/>
      <c r="WX222" s="78"/>
      <c r="WY222" s="78"/>
      <c r="WZ222" s="78"/>
      <c r="XA222" s="78"/>
      <c r="XB222" s="78"/>
      <c r="XC222" s="78"/>
      <c r="XD222" s="78"/>
      <c r="XE222" s="78"/>
      <c r="XF222" s="78"/>
      <c r="XG222" s="78"/>
      <c r="XH222" s="78"/>
      <c r="XI222" s="78"/>
      <c r="XJ222" s="78"/>
      <c r="XK222" s="78"/>
      <c r="XL222" s="78"/>
      <c r="XM222" s="78"/>
      <c r="XN222" s="78"/>
      <c r="XO222" s="78"/>
      <c r="XP222" s="78"/>
      <c r="XQ222" s="78"/>
      <c r="XR222" s="78"/>
      <c r="XS222" s="78"/>
      <c r="XT222" s="78"/>
      <c r="XU222" s="78"/>
      <c r="XV222" s="78"/>
      <c r="XW222" s="78"/>
      <c r="XX222" s="78"/>
      <c r="XY222" s="78"/>
      <c r="XZ222" s="78"/>
      <c r="YA222" s="78"/>
      <c r="YB222" s="78"/>
      <c r="YC222" s="78"/>
      <c r="YD222" s="78"/>
      <c r="YE222" s="78"/>
      <c r="YF222" s="78"/>
      <c r="YG222" s="78"/>
      <c r="YH222" s="78"/>
      <c r="YI222" s="78"/>
      <c r="YJ222" s="78"/>
      <c r="YK222" s="78"/>
      <c r="YL222" s="78"/>
      <c r="YM222" s="78"/>
      <c r="YN222" s="78"/>
      <c r="YO222" s="78"/>
      <c r="YP222" s="78"/>
      <c r="YQ222" s="78"/>
      <c r="YR222" s="78"/>
      <c r="YS222" s="78"/>
      <c r="YT222" s="78"/>
      <c r="YU222" s="78"/>
      <c r="YV222" s="78"/>
      <c r="YW222" s="78"/>
      <c r="YX222" s="78"/>
      <c r="YY222" s="78"/>
      <c r="YZ222" s="78"/>
      <c r="ZA222" s="78"/>
      <c r="ZB222" s="78"/>
      <c r="ZC222" s="78"/>
      <c r="ZD222" s="78"/>
      <c r="ZE222" s="78"/>
      <c r="ZF222" s="78"/>
      <c r="ZG222" s="78"/>
      <c r="ZH222" s="78"/>
      <c r="ZI222" s="78"/>
      <c r="ZJ222" s="78"/>
      <c r="ZK222" s="78"/>
      <c r="ZL222" s="78"/>
      <c r="ZM222" s="78"/>
      <c r="ZN222" s="78"/>
      <c r="ZO222" s="78"/>
      <c r="ZP222" s="78"/>
      <c r="ZQ222" s="78"/>
      <c r="ZR222" s="78"/>
      <c r="ZS222" s="78"/>
      <c r="ZT222" s="78"/>
      <c r="ZU222" s="78"/>
      <c r="ZV222" s="78"/>
      <c r="ZW222" s="78"/>
      <c r="ZX222" s="78"/>
      <c r="ZY222" s="78"/>
      <c r="ZZ222" s="78"/>
      <c r="AAA222" s="78"/>
      <c r="AAB222" s="78"/>
      <c r="AAC222" s="78"/>
      <c r="AAD222" s="78"/>
      <c r="AAE222" s="78"/>
      <c r="AAF222" s="78"/>
      <c r="AAG222" s="78"/>
      <c r="AAH222" s="78"/>
      <c r="AAI222" s="78"/>
      <c r="AAJ222" s="78"/>
      <c r="AAK222" s="78"/>
      <c r="AAL222" s="78"/>
      <c r="AAM222" s="78"/>
      <c r="AAN222" s="78"/>
      <c r="AAO222" s="78"/>
      <c r="AAP222" s="78"/>
      <c r="AAQ222" s="78"/>
      <c r="AAR222" s="78"/>
      <c r="AAS222" s="78"/>
      <c r="AAT222" s="78"/>
      <c r="AAU222" s="78"/>
      <c r="AAV222" s="78"/>
      <c r="AAW222" s="78"/>
      <c r="AAX222" s="78"/>
      <c r="AAY222" s="78"/>
      <c r="AAZ222" s="78"/>
      <c r="ABA222" s="78"/>
      <c r="ABB222" s="78"/>
      <c r="ABC222" s="78"/>
      <c r="ABD222" s="78"/>
      <c r="ABE222" s="78"/>
      <c r="ABF222" s="78"/>
      <c r="ABG222" s="78"/>
      <c r="ABH222" s="78"/>
      <c r="ABI222" s="78"/>
      <c r="ABJ222" s="78"/>
      <c r="ABK222" s="78"/>
      <c r="ABL222" s="78"/>
      <c r="ABM222" s="78"/>
      <c r="ABN222" s="78"/>
      <c r="ABO222" s="78"/>
      <c r="ABP222" s="78"/>
      <c r="ABQ222" s="78"/>
      <c r="ABR222" s="78"/>
      <c r="ABS222" s="78"/>
      <c r="ABT222" s="78"/>
      <c r="ABU222" s="78"/>
      <c r="ABV222" s="78"/>
      <c r="ABW222" s="78"/>
      <c r="ABX222" s="78"/>
      <c r="ABY222" s="78"/>
      <c r="ABZ222" s="78"/>
      <c r="ACA222" s="78"/>
      <c r="ACB222" s="78"/>
      <c r="ACC222" s="78"/>
      <c r="ACD222" s="78"/>
      <c r="ACE222" s="78"/>
      <c r="ACF222" s="78"/>
      <c r="ACG222" s="78"/>
      <c r="ACH222" s="78"/>
      <c r="ACI222" s="78"/>
      <c r="ACJ222" s="78"/>
      <c r="ACK222" s="78"/>
      <c r="ACL222" s="78"/>
      <c r="ACM222" s="78"/>
      <c r="ACN222" s="78"/>
      <c r="ACO222" s="78"/>
      <c r="ACP222" s="78"/>
      <c r="ACQ222" s="78"/>
      <c r="ACR222" s="78"/>
      <c r="ACS222" s="78"/>
      <c r="ACT222" s="78"/>
      <c r="ACU222" s="78"/>
      <c r="ACV222" s="78"/>
      <c r="ACW222" s="78"/>
      <c r="ACX222" s="78"/>
      <c r="ACY222" s="78"/>
      <c r="ACZ222" s="78"/>
      <c r="ADA222" s="78"/>
      <c r="ADB222" s="78"/>
      <c r="ADC222" s="78"/>
      <c r="ADD222" s="78"/>
      <c r="ADE222" s="78"/>
      <c r="ADF222" s="78"/>
      <c r="ADG222" s="78"/>
      <c r="ADH222" s="78"/>
      <c r="ADI222" s="78"/>
      <c r="ADJ222" s="78"/>
      <c r="ADK222" s="78"/>
      <c r="ADL222" s="78"/>
      <c r="ADM222" s="78"/>
      <c r="ADN222" s="78"/>
      <c r="ADO222" s="78"/>
      <c r="ADP222" s="78"/>
      <c r="ADQ222" s="78"/>
      <c r="ADR222" s="78"/>
      <c r="ADS222" s="78"/>
      <c r="ADT222" s="78"/>
      <c r="ADU222" s="78"/>
      <c r="ADV222" s="78"/>
      <c r="ADW222" s="78"/>
      <c r="ADX222" s="78"/>
      <c r="ADY222" s="78"/>
      <c r="ADZ222" s="78"/>
      <c r="AEA222" s="78"/>
      <c r="AEB222" s="78"/>
      <c r="AEC222" s="78"/>
      <c r="AED222" s="78"/>
      <c r="AEE222" s="78"/>
      <c r="AEF222" s="78"/>
      <c r="AEG222" s="78"/>
      <c r="AEH222" s="78"/>
      <c r="AEI222" s="78"/>
      <c r="AEJ222" s="78"/>
      <c r="AEK222" s="78"/>
      <c r="AEL222" s="78"/>
      <c r="AEM222" s="78"/>
      <c r="AEN222" s="78"/>
      <c r="AEO222" s="78"/>
      <c r="AEP222" s="78"/>
      <c r="AEQ222" s="78"/>
      <c r="AER222" s="78"/>
      <c r="AES222" s="78"/>
      <c r="AET222" s="78"/>
      <c r="AEU222" s="78"/>
      <c r="AEV222" s="78"/>
      <c r="AEW222" s="78"/>
      <c r="AEX222" s="78"/>
      <c r="AEY222" s="78"/>
      <c r="AEZ222" s="78"/>
      <c r="AFA222" s="78"/>
      <c r="AFB222" s="78"/>
      <c r="AFC222" s="78"/>
      <c r="AFD222" s="78"/>
      <c r="AFE222" s="78"/>
      <c r="AFF222" s="78"/>
      <c r="AFG222" s="78"/>
      <c r="AFH222" s="78"/>
      <c r="AFI222" s="78"/>
      <c r="AFJ222" s="78"/>
      <c r="AFK222" s="78"/>
      <c r="AFL222" s="78"/>
      <c r="AFM222" s="78"/>
      <c r="AFN222" s="78"/>
      <c r="AFO222" s="78"/>
      <c r="AFP222" s="78"/>
      <c r="AFQ222" s="78"/>
      <c r="AFR222" s="78"/>
      <c r="AFS222" s="78"/>
      <c r="AFT222" s="78"/>
      <c r="AFU222" s="78"/>
      <c r="AFV222" s="78"/>
      <c r="AFW222" s="78"/>
      <c r="AFX222" s="78"/>
      <c r="AFY222" s="78"/>
      <c r="AFZ222" s="78"/>
      <c r="AGA222" s="78"/>
      <c r="AGB222" s="78"/>
      <c r="AGC222" s="78"/>
      <c r="AGD222" s="78"/>
      <c r="AGE222" s="78"/>
      <c r="AGF222" s="78"/>
      <c r="AGG222" s="78"/>
      <c r="AGH222" s="78"/>
      <c r="AGI222" s="78"/>
      <c r="AGJ222" s="78"/>
      <c r="AGK222" s="78"/>
      <c r="AGL222" s="78"/>
      <c r="AGM222" s="78"/>
      <c r="AGN222" s="78"/>
      <c r="AGO222" s="78"/>
      <c r="AGP222" s="78"/>
      <c r="AGQ222" s="78"/>
      <c r="AGR222" s="78"/>
      <c r="AGS222" s="78"/>
      <c r="AGT222" s="78"/>
      <c r="AGU222" s="78"/>
      <c r="AGV222" s="78"/>
      <c r="AGW222" s="78"/>
      <c r="AGX222" s="78"/>
      <c r="AGY222" s="78"/>
      <c r="AGZ222" s="78"/>
      <c r="AHA222" s="78"/>
      <c r="AHB222" s="78"/>
      <c r="AHC222" s="78"/>
      <c r="AHD222" s="78"/>
      <c r="AHE222" s="78"/>
      <c r="AHF222" s="78"/>
      <c r="AHG222" s="78"/>
      <c r="AHH222" s="78"/>
      <c r="AHI222" s="78"/>
      <c r="AHJ222" s="78"/>
      <c r="AHK222" s="78"/>
      <c r="AHL222" s="78"/>
      <c r="AHM222" s="78"/>
      <c r="AHN222" s="78"/>
      <c r="AHO222" s="78"/>
      <c r="AHP222" s="78"/>
      <c r="AHQ222" s="78"/>
      <c r="AHR222" s="78"/>
      <c r="AHS222" s="78"/>
      <c r="AHT222" s="78"/>
      <c r="AHU222" s="78"/>
      <c r="AHV222" s="78"/>
      <c r="AHW222" s="78"/>
      <c r="AHX222" s="78"/>
      <c r="AHY222" s="78"/>
      <c r="AHZ222" s="78"/>
      <c r="AIA222" s="78"/>
      <c r="AIB222" s="78"/>
      <c r="AIC222" s="78"/>
      <c r="AID222" s="78"/>
      <c r="AIE222" s="78"/>
      <c r="AIF222" s="78"/>
      <c r="AIG222" s="78"/>
      <c r="AIH222" s="78"/>
      <c r="AII222" s="78"/>
      <c r="AIJ222" s="78"/>
      <c r="AIK222" s="78"/>
      <c r="AIL222" s="78"/>
      <c r="AIM222" s="78"/>
      <c r="AIN222" s="78"/>
      <c r="AIO222" s="78"/>
      <c r="AIP222" s="78"/>
      <c r="AIQ222" s="78"/>
      <c r="AIR222" s="78"/>
      <c r="AIS222" s="78"/>
      <c r="AIT222" s="78"/>
      <c r="AIU222" s="78"/>
      <c r="AIV222" s="78"/>
      <c r="AIW222" s="78"/>
      <c r="AIX222" s="78"/>
      <c r="AIY222" s="78"/>
      <c r="AIZ222" s="78"/>
      <c r="AJA222" s="78"/>
      <c r="AJB222" s="78"/>
      <c r="AJC222" s="78"/>
      <c r="AJD222" s="78"/>
      <c r="AJE222" s="78"/>
      <c r="AJF222" s="78"/>
      <c r="AJG222" s="78"/>
      <c r="AJH222" s="78"/>
      <c r="AJI222" s="78"/>
      <c r="AJJ222" s="78"/>
      <c r="AJK222" s="78"/>
      <c r="AJL222" s="78"/>
      <c r="AJM222" s="78"/>
      <c r="AJN222" s="78"/>
      <c r="AJO222" s="78"/>
      <c r="AJP222" s="78"/>
      <c r="AJQ222" s="78"/>
      <c r="AJR222" s="78"/>
      <c r="AJS222" s="78"/>
      <c r="AJT222" s="78"/>
      <c r="AJU222" s="78"/>
      <c r="AJV222" s="78"/>
      <c r="AJW222" s="78"/>
      <c r="AJX222" s="78"/>
      <c r="AJY222" s="78"/>
      <c r="AJZ222" s="78"/>
      <c r="AKA222" s="78"/>
      <c r="AKB222" s="78"/>
      <c r="AKC222" s="78"/>
      <c r="AKD222" s="78"/>
      <c r="AKE222" s="78"/>
      <c r="AKF222" s="78"/>
      <c r="AKG222" s="78"/>
      <c r="AKH222" s="78"/>
      <c r="AKI222" s="78"/>
      <c r="AKJ222" s="78"/>
      <c r="AKK222" s="78"/>
      <c r="AKL222" s="78"/>
      <c r="AKM222" s="78"/>
      <c r="AKN222" s="78"/>
      <c r="AKO222" s="78"/>
      <c r="AKP222" s="78"/>
      <c r="AKQ222" s="78"/>
      <c r="AKR222" s="78"/>
      <c r="AKS222" s="78"/>
      <c r="AKT222" s="78"/>
      <c r="AKU222" s="78"/>
      <c r="AKV222" s="78"/>
      <c r="AKW222" s="78"/>
      <c r="AKX222" s="78"/>
      <c r="AKY222" s="78"/>
      <c r="AKZ222" s="78"/>
      <c r="ALA222" s="78"/>
      <c r="ALB222" s="78"/>
      <c r="ALC222" s="78"/>
      <c r="ALD222" s="78"/>
      <c r="ALE222" s="78"/>
      <c r="ALF222" s="78"/>
      <c r="ALG222" s="78"/>
      <c r="ALH222" s="78"/>
      <c r="ALI222" s="78"/>
      <c r="ALJ222" s="78"/>
      <c r="ALK222" s="78"/>
      <c r="ALL222" s="78"/>
      <c r="ALM222" s="78"/>
      <c r="ALN222" s="78"/>
      <c r="ALO222" s="78"/>
      <c r="ALP222" s="78"/>
      <c r="ALQ222" s="78"/>
      <c r="ALR222" s="78"/>
      <c r="ALS222" s="78"/>
      <c r="ALT222" s="78"/>
      <c r="ALU222" s="78"/>
      <c r="ALV222" s="78"/>
      <c r="ALW222" s="78"/>
      <c r="ALX222" s="78"/>
      <c r="ALY222" s="78"/>
      <c r="ALZ222" s="78"/>
      <c r="AMA222" s="78"/>
      <c r="AMB222" s="78"/>
      <c r="AMC222" s="78"/>
      <c r="AMD222" s="78"/>
      <c r="AME222" s="78"/>
      <c r="AMF222" s="78"/>
      <c r="AMG222" s="78"/>
      <c r="AMH222" s="78"/>
      <c r="AMI222" s="78"/>
      <c r="AMJ222" s="78"/>
      <c r="AMK222" s="78"/>
    </row>
    <row r="223" spans="1:1028" s="80" customFormat="1" ht="24" customHeight="1">
      <c r="A223" s="225" t="s">
        <v>109</v>
      </c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7"/>
    </row>
    <row r="224" spans="1:1028" s="80" customFormat="1" ht="61.5" customHeight="1">
      <c r="A224" s="150">
        <v>184</v>
      </c>
      <c r="B224" s="72">
        <v>1</v>
      </c>
      <c r="C224" s="62" t="s">
        <v>424</v>
      </c>
      <c r="D224" s="62" t="s">
        <v>154</v>
      </c>
      <c r="E224" s="62" t="s">
        <v>111</v>
      </c>
      <c r="F224" s="63">
        <v>4</v>
      </c>
      <c r="G224" s="62" t="s">
        <v>556</v>
      </c>
      <c r="H224" s="63">
        <v>160.30000000000001</v>
      </c>
      <c r="I224" s="63">
        <v>55.5</v>
      </c>
      <c r="J224" s="63">
        <v>60</v>
      </c>
      <c r="K224" s="62" t="s">
        <v>155</v>
      </c>
      <c r="L224" s="151">
        <v>0</v>
      </c>
      <c r="M224" s="63">
        <v>60</v>
      </c>
      <c r="N224" s="62" t="s">
        <v>425</v>
      </c>
    </row>
    <row r="225" spans="1:1028" s="80" customFormat="1" ht="21" customHeight="1">
      <c r="A225" s="256" t="s">
        <v>85</v>
      </c>
      <c r="B225" s="257"/>
      <c r="C225" s="257"/>
      <c r="D225" s="257"/>
      <c r="E225" s="257"/>
      <c r="F225" s="257"/>
      <c r="G225" s="257"/>
      <c r="H225" s="257"/>
      <c r="I225" s="257"/>
      <c r="J225" s="257"/>
      <c r="K225" s="257"/>
      <c r="L225" s="257"/>
      <c r="M225" s="257"/>
      <c r="N225" s="258"/>
    </row>
    <row r="226" spans="1:1028" s="152" customFormat="1" ht="79.5" customHeight="1">
      <c r="A226" s="72">
        <v>185</v>
      </c>
      <c r="B226" s="72">
        <v>1</v>
      </c>
      <c r="C226" s="192" t="s">
        <v>516</v>
      </c>
      <c r="D226" s="192" t="s">
        <v>150</v>
      </c>
      <c r="E226" s="192" t="s">
        <v>239</v>
      </c>
      <c r="F226" s="168">
        <v>3</v>
      </c>
      <c r="G226" s="192" t="s">
        <v>419</v>
      </c>
      <c r="H226" s="104">
        <v>35</v>
      </c>
      <c r="I226" s="104">
        <v>35</v>
      </c>
      <c r="J226" s="96">
        <v>0</v>
      </c>
      <c r="K226" s="96">
        <v>0</v>
      </c>
      <c r="L226" s="96">
        <v>5</v>
      </c>
      <c r="N226" s="95" t="s">
        <v>286</v>
      </c>
    </row>
    <row r="227" spans="1:1028" s="152" customFormat="1" ht="58.5" customHeight="1">
      <c r="A227" s="72">
        <v>186</v>
      </c>
      <c r="B227" s="72">
        <v>2</v>
      </c>
      <c r="C227" s="62" t="s">
        <v>567</v>
      </c>
      <c r="D227" s="62" t="s">
        <v>240</v>
      </c>
      <c r="E227" s="62" t="s">
        <v>239</v>
      </c>
      <c r="F227" s="97">
        <v>3</v>
      </c>
      <c r="G227" s="62" t="s">
        <v>422</v>
      </c>
      <c r="H227" s="96"/>
      <c r="I227" s="96"/>
      <c r="J227" s="96">
        <v>0</v>
      </c>
      <c r="K227" s="96">
        <v>0</v>
      </c>
      <c r="L227" s="96">
        <v>50</v>
      </c>
      <c r="N227" s="108" t="s">
        <v>285</v>
      </c>
    </row>
    <row r="228" spans="1:1028" s="152" customFormat="1" ht="76.5">
      <c r="A228" s="72">
        <v>187</v>
      </c>
      <c r="B228" s="72">
        <v>3</v>
      </c>
      <c r="C228" s="62" t="s">
        <v>517</v>
      </c>
      <c r="D228" s="62" t="s">
        <v>241</v>
      </c>
      <c r="E228" s="62" t="s">
        <v>239</v>
      </c>
      <c r="F228" s="97">
        <v>3</v>
      </c>
      <c r="G228" s="62" t="s">
        <v>418</v>
      </c>
      <c r="H228" s="96">
        <v>40</v>
      </c>
      <c r="I228" s="96">
        <v>5</v>
      </c>
      <c r="J228" s="96">
        <v>0</v>
      </c>
      <c r="K228" s="96">
        <v>0</v>
      </c>
      <c r="L228" s="96">
        <v>50</v>
      </c>
      <c r="N228" s="108" t="s">
        <v>514</v>
      </c>
    </row>
    <row r="229" spans="1:1028" s="152" customFormat="1" ht="87.75" customHeight="1">
      <c r="A229" s="72">
        <v>188</v>
      </c>
      <c r="B229" s="72">
        <v>4</v>
      </c>
      <c r="C229" s="193" t="s">
        <v>518</v>
      </c>
      <c r="D229" s="62" t="s">
        <v>157</v>
      </c>
      <c r="E229" s="62" t="s">
        <v>239</v>
      </c>
      <c r="F229" s="97">
        <v>3</v>
      </c>
      <c r="G229" s="62" t="s">
        <v>400</v>
      </c>
      <c r="H229" s="96">
        <v>50</v>
      </c>
      <c r="I229" s="96">
        <v>15</v>
      </c>
      <c r="J229" s="96">
        <v>0</v>
      </c>
      <c r="K229" s="96">
        <v>0</v>
      </c>
      <c r="L229" s="96">
        <v>12</v>
      </c>
      <c r="N229" s="95" t="s">
        <v>515</v>
      </c>
    </row>
    <row r="230" spans="1:1028" s="121" customFormat="1" ht="44.25" hidden="1" customHeight="1">
      <c r="A230" s="73"/>
      <c r="B230" s="73"/>
      <c r="C230" s="9"/>
      <c r="D230" s="9"/>
      <c r="E230" s="9"/>
      <c r="F230" s="74"/>
      <c r="G230" s="9"/>
      <c r="H230" s="71"/>
      <c r="I230" s="71"/>
      <c r="J230" s="71"/>
      <c r="K230" s="71"/>
      <c r="L230" s="71"/>
      <c r="M230" s="120"/>
      <c r="N230" s="70"/>
    </row>
    <row r="231" spans="1:1028" s="80" customFormat="1" ht="31.5" customHeight="1">
      <c r="A231" s="242" t="s">
        <v>566</v>
      </c>
      <c r="B231" s="243"/>
      <c r="C231" s="243"/>
      <c r="D231" s="243"/>
      <c r="E231" s="243"/>
      <c r="F231" s="243"/>
      <c r="G231" s="244"/>
      <c r="H231" s="146">
        <f>H229+H228+H226+H224+H222+H220+H218+H217+H216+H214+H213+H212+H211+82.6+H209+H208+180.7</f>
        <v>1522.1499999999999</v>
      </c>
      <c r="I231" s="146">
        <v>674.8</v>
      </c>
      <c r="J231" s="146"/>
      <c r="K231" s="146"/>
      <c r="L231" s="146"/>
      <c r="M231" s="147">
        <v>60</v>
      </c>
      <c r="N231" s="153"/>
    </row>
    <row r="232" spans="1:1028" s="80" customFormat="1" ht="39" customHeight="1">
      <c r="A232" s="248" t="s">
        <v>162</v>
      </c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50"/>
    </row>
    <row r="233" spans="1:1028" s="80" customFormat="1" ht="28.5" customHeight="1">
      <c r="A233" s="231" t="s">
        <v>351</v>
      </c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3"/>
    </row>
    <row r="234" spans="1:1028" s="79" customFormat="1" ht="62.25" customHeight="1">
      <c r="A234" s="72">
        <v>189</v>
      </c>
      <c r="B234" s="72">
        <v>1</v>
      </c>
      <c r="C234" s="66" t="s">
        <v>447</v>
      </c>
      <c r="D234" s="182" t="s">
        <v>555</v>
      </c>
      <c r="E234" s="66" t="s">
        <v>448</v>
      </c>
      <c r="F234" s="181"/>
      <c r="G234" s="66" t="s">
        <v>449</v>
      </c>
      <c r="H234" s="3">
        <v>209</v>
      </c>
      <c r="I234" s="3">
        <v>47</v>
      </c>
      <c r="J234" s="181"/>
      <c r="K234" s="181"/>
      <c r="L234" s="66"/>
      <c r="M234" s="172"/>
      <c r="N234" s="66" t="s">
        <v>505</v>
      </c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  <c r="DV234" s="78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78"/>
      <c r="EW234" s="78"/>
      <c r="EX234" s="78"/>
      <c r="EY234" s="78"/>
      <c r="EZ234" s="78"/>
      <c r="FA234" s="78"/>
      <c r="FB234" s="78"/>
      <c r="FC234" s="78"/>
      <c r="FD234" s="78"/>
      <c r="FE234" s="78"/>
      <c r="FF234" s="78"/>
      <c r="FG234" s="78"/>
      <c r="FH234" s="78"/>
      <c r="FI234" s="78"/>
      <c r="FJ234" s="78"/>
      <c r="FK234" s="78"/>
      <c r="FL234" s="78"/>
      <c r="FM234" s="78"/>
      <c r="FN234" s="78"/>
      <c r="FO234" s="78"/>
      <c r="FP234" s="78"/>
      <c r="FQ234" s="78"/>
      <c r="FR234" s="78"/>
      <c r="FS234" s="78"/>
      <c r="FT234" s="78"/>
      <c r="FU234" s="78"/>
      <c r="FV234" s="78"/>
      <c r="FW234" s="78"/>
      <c r="FX234" s="78"/>
      <c r="FY234" s="78"/>
      <c r="FZ234" s="78"/>
      <c r="GA234" s="78"/>
      <c r="GB234" s="78"/>
      <c r="GC234" s="78"/>
      <c r="GD234" s="78"/>
      <c r="GE234" s="78"/>
      <c r="GF234" s="78"/>
      <c r="GG234" s="78"/>
      <c r="GH234" s="78"/>
      <c r="GI234" s="78"/>
      <c r="GJ234" s="78"/>
      <c r="GK234" s="78"/>
      <c r="GL234" s="78"/>
      <c r="GM234" s="78"/>
      <c r="GN234" s="78"/>
      <c r="GO234" s="78"/>
      <c r="GP234" s="78"/>
      <c r="GQ234" s="78"/>
      <c r="GR234" s="78"/>
      <c r="GS234" s="78"/>
      <c r="GT234" s="78"/>
      <c r="GU234" s="78"/>
      <c r="GV234" s="78"/>
      <c r="GW234" s="78"/>
      <c r="GX234" s="78"/>
      <c r="GY234" s="78"/>
      <c r="GZ234" s="78"/>
      <c r="HA234" s="78"/>
      <c r="HB234" s="78"/>
      <c r="HC234" s="78"/>
      <c r="HD234" s="78"/>
      <c r="HE234" s="78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78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78"/>
      <c r="IK234" s="78"/>
      <c r="IL234" s="78"/>
      <c r="IM234" s="78"/>
      <c r="IN234" s="78"/>
      <c r="IO234" s="78"/>
      <c r="IP234" s="78"/>
      <c r="IQ234" s="78"/>
      <c r="IR234" s="78"/>
      <c r="IS234" s="78"/>
      <c r="IT234" s="78"/>
      <c r="IU234" s="78"/>
      <c r="IV234" s="78"/>
      <c r="IW234" s="78"/>
      <c r="IX234" s="78"/>
      <c r="IY234" s="78"/>
      <c r="IZ234" s="78"/>
      <c r="JA234" s="78"/>
      <c r="JB234" s="78"/>
      <c r="JC234" s="78"/>
      <c r="JD234" s="78"/>
      <c r="JE234" s="78"/>
      <c r="JF234" s="78"/>
      <c r="JG234" s="78"/>
      <c r="JH234" s="78"/>
      <c r="JI234" s="78"/>
      <c r="JJ234" s="78"/>
      <c r="JK234" s="78"/>
      <c r="JL234" s="78"/>
      <c r="JM234" s="78"/>
      <c r="JN234" s="78"/>
      <c r="JO234" s="78"/>
      <c r="JP234" s="78"/>
      <c r="JQ234" s="78"/>
      <c r="JR234" s="78"/>
      <c r="JS234" s="78"/>
      <c r="JT234" s="78"/>
      <c r="JU234" s="78"/>
      <c r="JV234" s="78"/>
      <c r="JW234" s="78"/>
      <c r="JX234" s="78"/>
      <c r="JY234" s="78"/>
      <c r="JZ234" s="78"/>
      <c r="KA234" s="78"/>
      <c r="KB234" s="78"/>
      <c r="KC234" s="78"/>
      <c r="KD234" s="78"/>
      <c r="KE234" s="78"/>
      <c r="KF234" s="78"/>
      <c r="KG234" s="78"/>
      <c r="KH234" s="78"/>
      <c r="KI234" s="78"/>
      <c r="KJ234" s="78"/>
      <c r="KK234" s="78"/>
      <c r="KL234" s="78"/>
      <c r="KM234" s="78"/>
      <c r="KN234" s="78"/>
      <c r="KO234" s="78"/>
      <c r="KP234" s="78"/>
      <c r="KQ234" s="78"/>
      <c r="KR234" s="78"/>
      <c r="KS234" s="78"/>
      <c r="KT234" s="78"/>
      <c r="KU234" s="78"/>
      <c r="KV234" s="78"/>
      <c r="KW234" s="78"/>
      <c r="KX234" s="78"/>
      <c r="KY234" s="78"/>
      <c r="KZ234" s="78"/>
      <c r="LA234" s="78"/>
      <c r="LB234" s="78"/>
      <c r="LC234" s="78"/>
      <c r="LD234" s="78"/>
      <c r="LE234" s="78"/>
      <c r="LF234" s="78"/>
      <c r="LG234" s="78"/>
      <c r="LH234" s="78"/>
      <c r="LI234" s="78"/>
      <c r="LJ234" s="78"/>
      <c r="LK234" s="78"/>
      <c r="LL234" s="78"/>
      <c r="LM234" s="78"/>
      <c r="LN234" s="78"/>
      <c r="LO234" s="78"/>
      <c r="LP234" s="78"/>
      <c r="LQ234" s="78"/>
      <c r="LR234" s="78"/>
      <c r="LS234" s="78"/>
      <c r="LT234" s="78"/>
      <c r="LU234" s="78"/>
      <c r="LV234" s="78"/>
      <c r="LW234" s="78"/>
      <c r="LX234" s="78"/>
      <c r="LY234" s="78"/>
      <c r="LZ234" s="78"/>
      <c r="MA234" s="78"/>
      <c r="MB234" s="78"/>
      <c r="MC234" s="78"/>
      <c r="MD234" s="78"/>
      <c r="ME234" s="78"/>
      <c r="MF234" s="78"/>
      <c r="MG234" s="78"/>
      <c r="MH234" s="78"/>
      <c r="MI234" s="78"/>
      <c r="MJ234" s="78"/>
      <c r="MK234" s="78"/>
      <c r="ML234" s="78"/>
      <c r="MM234" s="78"/>
      <c r="MN234" s="78"/>
      <c r="MO234" s="78"/>
      <c r="MP234" s="78"/>
      <c r="MQ234" s="78"/>
      <c r="MR234" s="78"/>
      <c r="MS234" s="78"/>
      <c r="MT234" s="78"/>
      <c r="MU234" s="78"/>
      <c r="MV234" s="78"/>
      <c r="MW234" s="78"/>
      <c r="MX234" s="78"/>
      <c r="MY234" s="78"/>
      <c r="MZ234" s="78"/>
      <c r="NA234" s="78"/>
      <c r="NB234" s="78"/>
      <c r="NC234" s="78"/>
      <c r="ND234" s="78"/>
      <c r="NE234" s="78"/>
      <c r="NF234" s="78"/>
      <c r="NG234" s="78"/>
      <c r="NH234" s="78"/>
      <c r="NI234" s="78"/>
      <c r="NJ234" s="78"/>
      <c r="NK234" s="78"/>
      <c r="NL234" s="78"/>
      <c r="NM234" s="78"/>
      <c r="NN234" s="78"/>
      <c r="NO234" s="78"/>
      <c r="NP234" s="78"/>
      <c r="NQ234" s="78"/>
      <c r="NR234" s="78"/>
      <c r="NS234" s="78"/>
      <c r="NT234" s="78"/>
      <c r="NU234" s="78"/>
      <c r="NV234" s="78"/>
      <c r="NW234" s="78"/>
      <c r="NX234" s="78"/>
      <c r="NY234" s="78"/>
      <c r="NZ234" s="78"/>
      <c r="OA234" s="78"/>
      <c r="OB234" s="78"/>
      <c r="OC234" s="78"/>
      <c r="OD234" s="78"/>
      <c r="OE234" s="78"/>
      <c r="OF234" s="78"/>
      <c r="OG234" s="78"/>
      <c r="OH234" s="78"/>
      <c r="OI234" s="78"/>
      <c r="OJ234" s="78"/>
      <c r="OK234" s="78"/>
      <c r="OL234" s="78"/>
      <c r="OM234" s="78"/>
      <c r="ON234" s="78"/>
      <c r="OO234" s="78"/>
      <c r="OP234" s="78"/>
      <c r="OQ234" s="78"/>
      <c r="OR234" s="78"/>
      <c r="OS234" s="78"/>
      <c r="OT234" s="78"/>
      <c r="OU234" s="78"/>
      <c r="OV234" s="78"/>
      <c r="OW234" s="78"/>
      <c r="OX234" s="78"/>
      <c r="OY234" s="78"/>
      <c r="OZ234" s="78"/>
      <c r="PA234" s="78"/>
      <c r="PB234" s="78"/>
      <c r="PC234" s="78"/>
      <c r="PD234" s="78"/>
      <c r="PE234" s="78"/>
      <c r="PF234" s="78"/>
      <c r="PG234" s="78"/>
      <c r="PH234" s="78"/>
      <c r="PI234" s="78"/>
      <c r="PJ234" s="78"/>
      <c r="PK234" s="78"/>
      <c r="PL234" s="78"/>
      <c r="PM234" s="78"/>
      <c r="PN234" s="78"/>
      <c r="PO234" s="78"/>
      <c r="PP234" s="78"/>
      <c r="PQ234" s="78"/>
      <c r="PR234" s="78"/>
      <c r="PS234" s="78"/>
      <c r="PT234" s="78"/>
      <c r="PU234" s="78"/>
      <c r="PV234" s="78"/>
      <c r="PW234" s="78"/>
      <c r="PX234" s="78"/>
      <c r="PY234" s="78"/>
      <c r="PZ234" s="78"/>
      <c r="QA234" s="78"/>
      <c r="QB234" s="78"/>
      <c r="QC234" s="78"/>
      <c r="QD234" s="78"/>
      <c r="QE234" s="78"/>
      <c r="QF234" s="78"/>
      <c r="QG234" s="78"/>
      <c r="QH234" s="78"/>
      <c r="QI234" s="78"/>
      <c r="QJ234" s="78"/>
      <c r="QK234" s="78"/>
      <c r="QL234" s="78"/>
      <c r="QM234" s="78"/>
      <c r="QN234" s="78"/>
      <c r="QO234" s="78"/>
      <c r="QP234" s="78"/>
      <c r="QQ234" s="78"/>
      <c r="QR234" s="78"/>
      <c r="QS234" s="78"/>
      <c r="QT234" s="78"/>
      <c r="QU234" s="78"/>
      <c r="QV234" s="78"/>
      <c r="QW234" s="78"/>
      <c r="QX234" s="78"/>
      <c r="QY234" s="78"/>
      <c r="QZ234" s="78"/>
      <c r="RA234" s="78"/>
      <c r="RB234" s="78"/>
      <c r="RC234" s="78"/>
      <c r="RD234" s="78"/>
      <c r="RE234" s="78"/>
      <c r="RF234" s="78"/>
      <c r="RG234" s="78"/>
      <c r="RH234" s="78"/>
      <c r="RI234" s="78"/>
      <c r="RJ234" s="78"/>
      <c r="RK234" s="78"/>
      <c r="RL234" s="78"/>
      <c r="RM234" s="78"/>
      <c r="RN234" s="78"/>
      <c r="RO234" s="78"/>
      <c r="RP234" s="78"/>
      <c r="RQ234" s="78"/>
      <c r="RR234" s="78"/>
      <c r="RS234" s="78"/>
      <c r="RT234" s="78"/>
      <c r="RU234" s="78"/>
      <c r="RV234" s="78"/>
      <c r="RW234" s="78"/>
      <c r="RX234" s="78"/>
      <c r="RY234" s="78"/>
      <c r="RZ234" s="78"/>
      <c r="SA234" s="78"/>
      <c r="SB234" s="78"/>
      <c r="SC234" s="78"/>
      <c r="SD234" s="78"/>
      <c r="SE234" s="78"/>
      <c r="SF234" s="78"/>
      <c r="SG234" s="78"/>
      <c r="SH234" s="78"/>
      <c r="SI234" s="78"/>
      <c r="SJ234" s="78"/>
      <c r="SK234" s="78"/>
      <c r="SL234" s="78"/>
      <c r="SM234" s="78"/>
      <c r="SN234" s="78"/>
      <c r="SO234" s="78"/>
      <c r="SP234" s="78"/>
      <c r="SQ234" s="78"/>
      <c r="SR234" s="78"/>
      <c r="SS234" s="78"/>
      <c r="ST234" s="78"/>
      <c r="SU234" s="78"/>
      <c r="SV234" s="78"/>
      <c r="SW234" s="78"/>
      <c r="SX234" s="78"/>
      <c r="SY234" s="78"/>
      <c r="SZ234" s="78"/>
      <c r="TA234" s="78"/>
      <c r="TB234" s="78"/>
      <c r="TC234" s="78"/>
      <c r="TD234" s="78"/>
      <c r="TE234" s="78"/>
      <c r="TF234" s="78"/>
      <c r="TG234" s="78"/>
      <c r="TH234" s="78"/>
      <c r="TI234" s="78"/>
      <c r="TJ234" s="78"/>
      <c r="TK234" s="78"/>
      <c r="TL234" s="78"/>
      <c r="TM234" s="78"/>
      <c r="TN234" s="78"/>
      <c r="TO234" s="78"/>
      <c r="TP234" s="78"/>
      <c r="TQ234" s="78"/>
      <c r="TR234" s="78"/>
      <c r="TS234" s="78"/>
      <c r="TT234" s="78"/>
      <c r="TU234" s="78"/>
      <c r="TV234" s="78"/>
      <c r="TW234" s="78"/>
      <c r="TX234" s="78"/>
      <c r="TY234" s="78"/>
      <c r="TZ234" s="78"/>
      <c r="UA234" s="78"/>
      <c r="UB234" s="78"/>
      <c r="UC234" s="78"/>
      <c r="UD234" s="78"/>
      <c r="UE234" s="78"/>
      <c r="UF234" s="78"/>
      <c r="UG234" s="78"/>
      <c r="UH234" s="78"/>
      <c r="UI234" s="78"/>
      <c r="UJ234" s="78"/>
      <c r="UK234" s="78"/>
      <c r="UL234" s="78"/>
      <c r="UM234" s="78"/>
      <c r="UN234" s="78"/>
      <c r="UO234" s="78"/>
      <c r="UP234" s="78"/>
      <c r="UQ234" s="78"/>
      <c r="UR234" s="78"/>
      <c r="US234" s="78"/>
      <c r="UT234" s="78"/>
      <c r="UU234" s="78"/>
      <c r="UV234" s="78"/>
      <c r="UW234" s="78"/>
      <c r="UX234" s="78"/>
      <c r="UY234" s="78"/>
      <c r="UZ234" s="78"/>
      <c r="VA234" s="78"/>
      <c r="VB234" s="78"/>
      <c r="VC234" s="78"/>
      <c r="VD234" s="78"/>
      <c r="VE234" s="78"/>
      <c r="VF234" s="78"/>
      <c r="VG234" s="78"/>
      <c r="VH234" s="78"/>
      <c r="VI234" s="78"/>
      <c r="VJ234" s="78"/>
      <c r="VK234" s="78"/>
      <c r="VL234" s="78"/>
      <c r="VM234" s="78"/>
      <c r="VN234" s="78"/>
      <c r="VO234" s="78"/>
      <c r="VP234" s="78"/>
      <c r="VQ234" s="78"/>
      <c r="VR234" s="78"/>
      <c r="VS234" s="78"/>
      <c r="VT234" s="78"/>
      <c r="VU234" s="78"/>
      <c r="VV234" s="78"/>
      <c r="VW234" s="78"/>
      <c r="VX234" s="78"/>
      <c r="VY234" s="78"/>
      <c r="VZ234" s="78"/>
      <c r="WA234" s="78"/>
      <c r="WB234" s="78"/>
      <c r="WC234" s="78"/>
      <c r="WD234" s="78"/>
      <c r="WE234" s="78"/>
      <c r="WF234" s="78"/>
      <c r="WG234" s="78"/>
      <c r="WH234" s="78"/>
      <c r="WI234" s="78"/>
      <c r="WJ234" s="78"/>
      <c r="WK234" s="78"/>
      <c r="WL234" s="78"/>
      <c r="WM234" s="78"/>
      <c r="WN234" s="78"/>
      <c r="WO234" s="78"/>
      <c r="WP234" s="78"/>
      <c r="WQ234" s="78"/>
      <c r="WR234" s="78"/>
      <c r="WS234" s="78"/>
      <c r="WT234" s="78"/>
      <c r="WU234" s="78"/>
      <c r="WV234" s="78"/>
      <c r="WW234" s="78"/>
      <c r="WX234" s="78"/>
      <c r="WY234" s="78"/>
      <c r="WZ234" s="78"/>
      <c r="XA234" s="78"/>
      <c r="XB234" s="78"/>
      <c r="XC234" s="78"/>
      <c r="XD234" s="78"/>
      <c r="XE234" s="78"/>
      <c r="XF234" s="78"/>
      <c r="XG234" s="78"/>
      <c r="XH234" s="78"/>
      <c r="XI234" s="78"/>
      <c r="XJ234" s="78"/>
      <c r="XK234" s="78"/>
      <c r="XL234" s="78"/>
      <c r="XM234" s="78"/>
      <c r="XN234" s="78"/>
      <c r="XO234" s="78"/>
      <c r="XP234" s="78"/>
      <c r="XQ234" s="78"/>
      <c r="XR234" s="78"/>
      <c r="XS234" s="78"/>
      <c r="XT234" s="78"/>
      <c r="XU234" s="78"/>
      <c r="XV234" s="78"/>
      <c r="XW234" s="78"/>
      <c r="XX234" s="78"/>
      <c r="XY234" s="78"/>
      <c r="XZ234" s="78"/>
      <c r="YA234" s="78"/>
      <c r="YB234" s="78"/>
      <c r="YC234" s="78"/>
      <c r="YD234" s="78"/>
      <c r="YE234" s="78"/>
      <c r="YF234" s="78"/>
      <c r="YG234" s="78"/>
      <c r="YH234" s="78"/>
      <c r="YI234" s="78"/>
      <c r="YJ234" s="78"/>
      <c r="YK234" s="78"/>
      <c r="YL234" s="78"/>
      <c r="YM234" s="78"/>
      <c r="YN234" s="78"/>
      <c r="YO234" s="78"/>
      <c r="YP234" s="78"/>
      <c r="YQ234" s="78"/>
      <c r="YR234" s="78"/>
      <c r="YS234" s="78"/>
      <c r="YT234" s="78"/>
      <c r="YU234" s="78"/>
      <c r="YV234" s="78"/>
      <c r="YW234" s="78"/>
      <c r="YX234" s="78"/>
      <c r="YY234" s="78"/>
      <c r="YZ234" s="78"/>
      <c r="ZA234" s="78"/>
      <c r="ZB234" s="78"/>
      <c r="ZC234" s="78"/>
      <c r="ZD234" s="78"/>
      <c r="ZE234" s="78"/>
      <c r="ZF234" s="78"/>
      <c r="ZG234" s="78"/>
      <c r="ZH234" s="78"/>
      <c r="ZI234" s="78"/>
      <c r="ZJ234" s="78"/>
      <c r="ZK234" s="78"/>
      <c r="ZL234" s="78"/>
      <c r="ZM234" s="78"/>
      <c r="ZN234" s="78"/>
      <c r="ZO234" s="78"/>
      <c r="ZP234" s="78"/>
      <c r="ZQ234" s="78"/>
      <c r="ZR234" s="78"/>
      <c r="ZS234" s="78"/>
      <c r="ZT234" s="78"/>
      <c r="ZU234" s="78"/>
      <c r="ZV234" s="78"/>
      <c r="ZW234" s="78"/>
      <c r="ZX234" s="78"/>
      <c r="ZY234" s="78"/>
      <c r="ZZ234" s="78"/>
      <c r="AAA234" s="78"/>
      <c r="AAB234" s="78"/>
      <c r="AAC234" s="78"/>
      <c r="AAD234" s="78"/>
      <c r="AAE234" s="78"/>
      <c r="AAF234" s="78"/>
      <c r="AAG234" s="78"/>
      <c r="AAH234" s="78"/>
      <c r="AAI234" s="78"/>
      <c r="AAJ234" s="78"/>
      <c r="AAK234" s="78"/>
      <c r="AAL234" s="78"/>
      <c r="AAM234" s="78"/>
      <c r="AAN234" s="78"/>
      <c r="AAO234" s="78"/>
      <c r="AAP234" s="78"/>
      <c r="AAQ234" s="78"/>
      <c r="AAR234" s="78"/>
      <c r="AAS234" s="78"/>
      <c r="AAT234" s="78"/>
      <c r="AAU234" s="78"/>
      <c r="AAV234" s="78"/>
      <c r="AAW234" s="78"/>
      <c r="AAX234" s="78"/>
      <c r="AAY234" s="78"/>
      <c r="AAZ234" s="78"/>
      <c r="ABA234" s="78"/>
      <c r="ABB234" s="78"/>
      <c r="ABC234" s="78"/>
      <c r="ABD234" s="78"/>
      <c r="ABE234" s="78"/>
      <c r="ABF234" s="78"/>
      <c r="ABG234" s="78"/>
      <c r="ABH234" s="78"/>
      <c r="ABI234" s="78"/>
      <c r="ABJ234" s="78"/>
      <c r="ABK234" s="78"/>
      <c r="ABL234" s="78"/>
      <c r="ABM234" s="78"/>
      <c r="ABN234" s="78"/>
      <c r="ABO234" s="78"/>
      <c r="ABP234" s="78"/>
      <c r="ABQ234" s="78"/>
      <c r="ABR234" s="78"/>
      <c r="ABS234" s="78"/>
      <c r="ABT234" s="78"/>
      <c r="ABU234" s="78"/>
      <c r="ABV234" s="78"/>
      <c r="ABW234" s="78"/>
      <c r="ABX234" s="78"/>
      <c r="ABY234" s="78"/>
      <c r="ABZ234" s="78"/>
      <c r="ACA234" s="78"/>
      <c r="ACB234" s="78"/>
      <c r="ACC234" s="78"/>
      <c r="ACD234" s="78"/>
      <c r="ACE234" s="78"/>
      <c r="ACF234" s="78"/>
      <c r="ACG234" s="78"/>
      <c r="ACH234" s="78"/>
      <c r="ACI234" s="78"/>
      <c r="ACJ234" s="78"/>
      <c r="ACK234" s="78"/>
      <c r="ACL234" s="78"/>
      <c r="ACM234" s="78"/>
      <c r="ACN234" s="78"/>
      <c r="ACO234" s="78"/>
      <c r="ACP234" s="78"/>
      <c r="ACQ234" s="78"/>
      <c r="ACR234" s="78"/>
      <c r="ACS234" s="78"/>
      <c r="ACT234" s="78"/>
      <c r="ACU234" s="78"/>
      <c r="ACV234" s="78"/>
      <c r="ACW234" s="78"/>
      <c r="ACX234" s="78"/>
      <c r="ACY234" s="78"/>
      <c r="ACZ234" s="78"/>
      <c r="ADA234" s="78"/>
      <c r="ADB234" s="78"/>
      <c r="ADC234" s="78"/>
      <c r="ADD234" s="78"/>
      <c r="ADE234" s="78"/>
      <c r="ADF234" s="78"/>
      <c r="ADG234" s="78"/>
      <c r="ADH234" s="78"/>
      <c r="ADI234" s="78"/>
      <c r="ADJ234" s="78"/>
      <c r="ADK234" s="78"/>
      <c r="ADL234" s="78"/>
      <c r="ADM234" s="78"/>
      <c r="ADN234" s="78"/>
      <c r="ADO234" s="78"/>
      <c r="ADP234" s="78"/>
      <c r="ADQ234" s="78"/>
      <c r="ADR234" s="78"/>
      <c r="ADS234" s="78"/>
      <c r="ADT234" s="78"/>
      <c r="ADU234" s="78"/>
      <c r="ADV234" s="78"/>
      <c r="ADW234" s="78"/>
      <c r="ADX234" s="78"/>
      <c r="ADY234" s="78"/>
      <c r="ADZ234" s="78"/>
      <c r="AEA234" s="78"/>
      <c r="AEB234" s="78"/>
      <c r="AEC234" s="78"/>
      <c r="AED234" s="78"/>
      <c r="AEE234" s="78"/>
      <c r="AEF234" s="78"/>
      <c r="AEG234" s="78"/>
      <c r="AEH234" s="78"/>
      <c r="AEI234" s="78"/>
      <c r="AEJ234" s="78"/>
      <c r="AEK234" s="78"/>
      <c r="AEL234" s="78"/>
      <c r="AEM234" s="78"/>
      <c r="AEN234" s="78"/>
      <c r="AEO234" s="78"/>
      <c r="AEP234" s="78"/>
      <c r="AEQ234" s="78"/>
      <c r="AER234" s="78"/>
      <c r="AES234" s="78"/>
      <c r="AET234" s="78"/>
      <c r="AEU234" s="78"/>
      <c r="AEV234" s="78"/>
      <c r="AEW234" s="78"/>
      <c r="AEX234" s="78"/>
      <c r="AEY234" s="78"/>
      <c r="AEZ234" s="78"/>
      <c r="AFA234" s="78"/>
      <c r="AFB234" s="78"/>
      <c r="AFC234" s="78"/>
      <c r="AFD234" s="78"/>
      <c r="AFE234" s="78"/>
      <c r="AFF234" s="78"/>
      <c r="AFG234" s="78"/>
      <c r="AFH234" s="78"/>
      <c r="AFI234" s="78"/>
      <c r="AFJ234" s="78"/>
      <c r="AFK234" s="78"/>
      <c r="AFL234" s="78"/>
      <c r="AFM234" s="78"/>
      <c r="AFN234" s="78"/>
      <c r="AFO234" s="78"/>
      <c r="AFP234" s="78"/>
      <c r="AFQ234" s="78"/>
      <c r="AFR234" s="78"/>
      <c r="AFS234" s="78"/>
      <c r="AFT234" s="78"/>
      <c r="AFU234" s="78"/>
      <c r="AFV234" s="78"/>
      <c r="AFW234" s="78"/>
      <c r="AFX234" s="78"/>
      <c r="AFY234" s="78"/>
      <c r="AFZ234" s="78"/>
      <c r="AGA234" s="78"/>
      <c r="AGB234" s="78"/>
      <c r="AGC234" s="78"/>
      <c r="AGD234" s="78"/>
      <c r="AGE234" s="78"/>
      <c r="AGF234" s="78"/>
      <c r="AGG234" s="78"/>
      <c r="AGH234" s="78"/>
      <c r="AGI234" s="78"/>
      <c r="AGJ234" s="78"/>
      <c r="AGK234" s="78"/>
      <c r="AGL234" s="78"/>
      <c r="AGM234" s="78"/>
      <c r="AGN234" s="78"/>
      <c r="AGO234" s="78"/>
      <c r="AGP234" s="78"/>
      <c r="AGQ234" s="78"/>
      <c r="AGR234" s="78"/>
      <c r="AGS234" s="78"/>
      <c r="AGT234" s="78"/>
      <c r="AGU234" s="78"/>
      <c r="AGV234" s="78"/>
      <c r="AGW234" s="78"/>
      <c r="AGX234" s="78"/>
      <c r="AGY234" s="78"/>
      <c r="AGZ234" s="78"/>
      <c r="AHA234" s="78"/>
      <c r="AHB234" s="78"/>
      <c r="AHC234" s="78"/>
      <c r="AHD234" s="78"/>
      <c r="AHE234" s="78"/>
      <c r="AHF234" s="78"/>
      <c r="AHG234" s="78"/>
      <c r="AHH234" s="78"/>
      <c r="AHI234" s="78"/>
      <c r="AHJ234" s="78"/>
      <c r="AHK234" s="78"/>
      <c r="AHL234" s="78"/>
      <c r="AHM234" s="78"/>
      <c r="AHN234" s="78"/>
      <c r="AHO234" s="78"/>
      <c r="AHP234" s="78"/>
      <c r="AHQ234" s="78"/>
      <c r="AHR234" s="78"/>
      <c r="AHS234" s="78"/>
      <c r="AHT234" s="78"/>
      <c r="AHU234" s="78"/>
      <c r="AHV234" s="78"/>
      <c r="AHW234" s="78"/>
      <c r="AHX234" s="78"/>
      <c r="AHY234" s="78"/>
      <c r="AHZ234" s="78"/>
      <c r="AIA234" s="78"/>
      <c r="AIB234" s="78"/>
      <c r="AIC234" s="78"/>
      <c r="AID234" s="78"/>
      <c r="AIE234" s="78"/>
      <c r="AIF234" s="78"/>
      <c r="AIG234" s="78"/>
      <c r="AIH234" s="78"/>
      <c r="AII234" s="78"/>
      <c r="AIJ234" s="78"/>
      <c r="AIK234" s="78"/>
      <c r="AIL234" s="78"/>
      <c r="AIM234" s="78"/>
      <c r="AIN234" s="78"/>
      <c r="AIO234" s="78"/>
      <c r="AIP234" s="78"/>
      <c r="AIQ234" s="78"/>
      <c r="AIR234" s="78"/>
      <c r="AIS234" s="78"/>
      <c r="AIT234" s="78"/>
      <c r="AIU234" s="78"/>
      <c r="AIV234" s="78"/>
      <c r="AIW234" s="78"/>
      <c r="AIX234" s="78"/>
      <c r="AIY234" s="78"/>
      <c r="AIZ234" s="78"/>
      <c r="AJA234" s="78"/>
      <c r="AJB234" s="78"/>
      <c r="AJC234" s="78"/>
      <c r="AJD234" s="78"/>
      <c r="AJE234" s="78"/>
      <c r="AJF234" s="78"/>
      <c r="AJG234" s="78"/>
      <c r="AJH234" s="78"/>
      <c r="AJI234" s="78"/>
      <c r="AJJ234" s="78"/>
      <c r="AJK234" s="78"/>
      <c r="AJL234" s="78"/>
      <c r="AJM234" s="78"/>
      <c r="AJN234" s="78"/>
      <c r="AJO234" s="78"/>
      <c r="AJP234" s="78"/>
      <c r="AJQ234" s="78"/>
      <c r="AJR234" s="78"/>
      <c r="AJS234" s="78"/>
      <c r="AJT234" s="78"/>
      <c r="AJU234" s="78"/>
      <c r="AJV234" s="78"/>
      <c r="AJW234" s="78"/>
      <c r="AJX234" s="78"/>
      <c r="AJY234" s="78"/>
      <c r="AJZ234" s="78"/>
      <c r="AKA234" s="78"/>
      <c r="AKB234" s="78"/>
      <c r="AKC234" s="78"/>
      <c r="AKD234" s="78"/>
      <c r="AKE234" s="78"/>
      <c r="AKF234" s="78"/>
      <c r="AKG234" s="78"/>
      <c r="AKH234" s="78"/>
      <c r="AKI234" s="78"/>
      <c r="AKJ234" s="78"/>
      <c r="AKK234" s="78"/>
      <c r="AKL234" s="78"/>
      <c r="AKM234" s="78"/>
      <c r="AKN234" s="78"/>
      <c r="AKO234" s="78"/>
      <c r="AKP234" s="78"/>
      <c r="AKQ234" s="78"/>
      <c r="AKR234" s="78"/>
      <c r="AKS234" s="78"/>
      <c r="AKT234" s="78"/>
      <c r="AKU234" s="78"/>
      <c r="AKV234" s="78"/>
      <c r="AKW234" s="78"/>
      <c r="AKX234" s="78"/>
      <c r="AKY234" s="78"/>
      <c r="AKZ234" s="78"/>
      <c r="ALA234" s="78"/>
      <c r="ALB234" s="78"/>
      <c r="ALC234" s="78"/>
      <c r="ALD234" s="78"/>
      <c r="ALE234" s="78"/>
      <c r="ALF234" s="78"/>
      <c r="ALG234" s="78"/>
      <c r="ALH234" s="78"/>
      <c r="ALI234" s="78"/>
      <c r="ALJ234" s="78"/>
      <c r="ALK234" s="78"/>
      <c r="ALL234" s="78"/>
      <c r="ALM234" s="78"/>
      <c r="ALN234" s="78"/>
      <c r="ALO234" s="78"/>
      <c r="ALP234" s="78"/>
      <c r="ALQ234" s="78"/>
      <c r="ALR234" s="78"/>
      <c r="ALS234" s="78"/>
      <c r="ALT234" s="78"/>
      <c r="ALU234" s="78"/>
      <c r="ALV234" s="78"/>
      <c r="ALW234" s="78"/>
      <c r="ALX234" s="78"/>
      <c r="ALY234" s="78"/>
      <c r="ALZ234" s="78"/>
      <c r="AMA234" s="78"/>
      <c r="AMB234" s="78"/>
      <c r="AMC234" s="78"/>
      <c r="AMD234" s="78"/>
      <c r="AME234" s="78"/>
      <c r="AMF234" s="78"/>
      <c r="AMG234" s="78"/>
      <c r="AMH234" s="78"/>
      <c r="AMI234" s="78"/>
      <c r="AMJ234" s="78"/>
      <c r="AMK234" s="78"/>
      <c r="AML234" s="78"/>
      <c r="AMM234" s="78"/>
      <c r="AMN234" s="78"/>
    </row>
    <row r="235" spans="1:1028" s="78" customFormat="1" ht="68.25" customHeight="1">
      <c r="A235" s="72">
        <v>190</v>
      </c>
      <c r="B235" s="72">
        <v>2</v>
      </c>
      <c r="C235" s="66" t="s">
        <v>450</v>
      </c>
      <c r="D235" s="182" t="s">
        <v>554</v>
      </c>
      <c r="E235" s="66" t="s">
        <v>448</v>
      </c>
      <c r="F235" s="181"/>
      <c r="G235" s="66" t="s">
        <v>451</v>
      </c>
      <c r="H235" s="3">
        <v>52.11</v>
      </c>
      <c r="I235" s="3">
        <v>28.9</v>
      </c>
      <c r="J235" s="94"/>
      <c r="K235" s="94"/>
      <c r="L235" s="94"/>
      <c r="M235" s="92"/>
      <c r="N235" s="62" t="s">
        <v>506</v>
      </c>
    </row>
    <row r="236" spans="1:1028" s="79" customFormat="1" ht="63" customHeight="1">
      <c r="A236" s="72">
        <v>191</v>
      </c>
      <c r="B236" s="72">
        <v>3</v>
      </c>
      <c r="C236" s="66" t="s">
        <v>452</v>
      </c>
      <c r="D236" s="182" t="s">
        <v>553</v>
      </c>
      <c r="E236" s="66" t="s">
        <v>273</v>
      </c>
      <c r="F236" s="181"/>
      <c r="G236" s="66" t="s">
        <v>451</v>
      </c>
      <c r="H236" s="3">
        <v>327.9</v>
      </c>
      <c r="I236" s="3">
        <v>35.299999999999997</v>
      </c>
      <c r="J236" s="181">
        <v>35.299999999999997</v>
      </c>
      <c r="K236" s="91"/>
      <c r="L236" s="91"/>
      <c r="M236" s="127"/>
      <c r="N236" s="65" t="s">
        <v>506</v>
      </c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  <c r="DV236" s="78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/>
      <c r="ER236" s="78"/>
      <c r="ES236" s="78"/>
      <c r="ET236" s="78"/>
      <c r="EU236" s="78"/>
      <c r="EV236" s="78"/>
      <c r="EW236" s="78"/>
      <c r="EX236" s="78"/>
      <c r="EY236" s="78"/>
      <c r="EZ236" s="78"/>
      <c r="FA236" s="78"/>
      <c r="FB236" s="78"/>
      <c r="FC236" s="78"/>
      <c r="FD236" s="78"/>
      <c r="FE236" s="78"/>
      <c r="FF236" s="78"/>
      <c r="FG236" s="78"/>
      <c r="FH236" s="78"/>
      <c r="FI236" s="78"/>
      <c r="FJ236" s="78"/>
      <c r="FK236" s="78"/>
      <c r="FL236" s="78"/>
      <c r="FM236" s="78"/>
      <c r="FN236" s="78"/>
      <c r="FO236" s="78"/>
      <c r="FP236" s="78"/>
      <c r="FQ236" s="78"/>
      <c r="FR236" s="78"/>
      <c r="FS236" s="78"/>
      <c r="FT236" s="78"/>
      <c r="FU236" s="78"/>
      <c r="FV236" s="78"/>
      <c r="FW236" s="78"/>
      <c r="FX236" s="78"/>
      <c r="FY236" s="78"/>
      <c r="FZ236" s="78"/>
      <c r="GA236" s="78"/>
      <c r="GB236" s="78"/>
      <c r="GC236" s="78"/>
      <c r="GD236" s="78"/>
      <c r="GE236" s="78"/>
      <c r="GF236" s="78"/>
      <c r="GG236" s="78"/>
      <c r="GH236" s="78"/>
      <c r="GI236" s="78"/>
      <c r="GJ236" s="78"/>
      <c r="GK236" s="78"/>
      <c r="GL236" s="78"/>
      <c r="GM236" s="78"/>
      <c r="GN236" s="78"/>
      <c r="GO236" s="78"/>
      <c r="GP236" s="78"/>
      <c r="GQ236" s="78"/>
      <c r="GR236" s="78"/>
      <c r="GS236" s="78"/>
      <c r="GT236" s="78"/>
      <c r="GU236" s="78"/>
      <c r="GV236" s="78"/>
      <c r="GW236" s="78"/>
      <c r="GX236" s="78"/>
      <c r="GY236" s="78"/>
      <c r="GZ236" s="78"/>
      <c r="HA236" s="78"/>
      <c r="HB236" s="78"/>
      <c r="HC236" s="78"/>
      <c r="HD236" s="78"/>
      <c r="HE236" s="78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78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78"/>
      <c r="IK236" s="78"/>
      <c r="IL236" s="78"/>
      <c r="IM236" s="78"/>
      <c r="IN236" s="78"/>
      <c r="IO236" s="78"/>
      <c r="IP236" s="78"/>
      <c r="IQ236" s="78"/>
      <c r="IR236" s="78"/>
      <c r="IS236" s="78"/>
      <c r="IT236" s="78"/>
      <c r="IU236" s="78"/>
      <c r="IV236" s="78"/>
      <c r="IW236" s="78"/>
      <c r="IX236" s="78"/>
      <c r="IY236" s="78"/>
      <c r="IZ236" s="78"/>
      <c r="JA236" s="78"/>
      <c r="JB236" s="78"/>
      <c r="JC236" s="78"/>
      <c r="JD236" s="78"/>
      <c r="JE236" s="78"/>
      <c r="JF236" s="78"/>
      <c r="JG236" s="78"/>
      <c r="JH236" s="78"/>
      <c r="JI236" s="78"/>
      <c r="JJ236" s="78"/>
      <c r="JK236" s="78"/>
      <c r="JL236" s="78"/>
      <c r="JM236" s="78"/>
      <c r="JN236" s="78"/>
      <c r="JO236" s="78"/>
      <c r="JP236" s="78"/>
      <c r="JQ236" s="78"/>
      <c r="JR236" s="78"/>
      <c r="JS236" s="78"/>
      <c r="JT236" s="78"/>
      <c r="JU236" s="78"/>
      <c r="JV236" s="78"/>
      <c r="JW236" s="78"/>
      <c r="JX236" s="78"/>
      <c r="JY236" s="78"/>
      <c r="JZ236" s="78"/>
      <c r="KA236" s="78"/>
      <c r="KB236" s="78"/>
      <c r="KC236" s="78"/>
      <c r="KD236" s="78"/>
      <c r="KE236" s="78"/>
      <c r="KF236" s="78"/>
      <c r="KG236" s="78"/>
      <c r="KH236" s="78"/>
      <c r="KI236" s="78"/>
      <c r="KJ236" s="78"/>
      <c r="KK236" s="78"/>
      <c r="KL236" s="78"/>
      <c r="KM236" s="78"/>
      <c r="KN236" s="78"/>
      <c r="KO236" s="78"/>
      <c r="KP236" s="78"/>
      <c r="KQ236" s="78"/>
      <c r="KR236" s="78"/>
      <c r="KS236" s="78"/>
      <c r="KT236" s="78"/>
      <c r="KU236" s="78"/>
      <c r="KV236" s="78"/>
      <c r="KW236" s="78"/>
      <c r="KX236" s="78"/>
      <c r="KY236" s="78"/>
      <c r="KZ236" s="78"/>
      <c r="LA236" s="78"/>
      <c r="LB236" s="78"/>
      <c r="LC236" s="78"/>
      <c r="LD236" s="78"/>
      <c r="LE236" s="78"/>
      <c r="LF236" s="78"/>
      <c r="LG236" s="78"/>
      <c r="LH236" s="78"/>
      <c r="LI236" s="78"/>
      <c r="LJ236" s="78"/>
      <c r="LK236" s="78"/>
      <c r="LL236" s="78"/>
      <c r="LM236" s="78"/>
      <c r="LN236" s="78"/>
      <c r="LO236" s="78"/>
      <c r="LP236" s="78"/>
      <c r="LQ236" s="78"/>
      <c r="LR236" s="78"/>
      <c r="LS236" s="78"/>
      <c r="LT236" s="78"/>
      <c r="LU236" s="78"/>
      <c r="LV236" s="78"/>
      <c r="LW236" s="78"/>
      <c r="LX236" s="78"/>
      <c r="LY236" s="78"/>
      <c r="LZ236" s="78"/>
      <c r="MA236" s="78"/>
      <c r="MB236" s="78"/>
      <c r="MC236" s="78"/>
      <c r="MD236" s="78"/>
      <c r="ME236" s="78"/>
      <c r="MF236" s="78"/>
      <c r="MG236" s="78"/>
      <c r="MH236" s="78"/>
      <c r="MI236" s="78"/>
      <c r="MJ236" s="78"/>
      <c r="MK236" s="78"/>
      <c r="ML236" s="78"/>
      <c r="MM236" s="78"/>
      <c r="MN236" s="78"/>
      <c r="MO236" s="78"/>
      <c r="MP236" s="78"/>
      <c r="MQ236" s="78"/>
      <c r="MR236" s="78"/>
      <c r="MS236" s="78"/>
      <c r="MT236" s="78"/>
      <c r="MU236" s="78"/>
      <c r="MV236" s="78"/>
      <c r="MW236" s="78"/>
      <c r="MX236" s="78"/>
      <c r="MY236" s="78"/>
      <c r="MZ236" s="78"/>
      <c r="NA236" s="78"/>
      <c r="NB236" s="78"/>
      <c r="NC236" s="78"/>
      <c r="ND236" s="78"/>
      <c r="NE236" s="78"/>
      <c r="NF236" s="78"/>
      <c r="NG236" s="78"/>
      <c r="NH236" s="78"/>
      <c r="NI236" s="78"/>
      <c r="NJ236" s="78"/>
      <c r="NK236" s="78"/>
      <c r="NL236" s="78"/>
      <c r="NM236" s="78"/>
      <c r="NN236" s="78"/>
      <c r="NO236" s="78"/>
      <c r="NP236" s="78"/>
      <c r="NQ236" s="78"/>
      <c r="NR236" s="78"/>
      <c r="NS236" s="78"/>
      <c r="NT236" s="78"/>
      <c r="NU236" s="78"/>
      <c r="NV236" s="78"/>
      <c r="NW236" s="78"/>
      <c r="NX236" s="78"/>
      <c r="NY236" s="78"/>
      <c r="NZ236" s="78"/>
      <c r="OA236" s="78"/>
      <c r="OB236" s="78"/>
      <c r="OC236" s="78"/>
      <c r="OD236" s="78"/>
      <c r="OE236" s="78"/>
      <c r="OF236" s="78"/>
      <c r="OG236" s="78"/>
      <c r="OH236" s="78"/>
      <c r="OI236" s="78"/>
      <c r="OJ236" s="78"/>
      <c r="OK236" s="78"/>
      <c r="OL236" s="78"/>
      <c r="OM236" s="78"/>
      <c r="ON236" s="78"/>
      <c r="OO236" s="78"/>
      <c r="OP236" s="78"/>
      <c r="OQ236" s="78"/>
      <c r="OR236" s="78"/>
      <c r="OS236" s="78"/>
      <c r="OT236" s="78"/>
      <c r="OU236" s="78"/>
      <c r="OV236" s="78"/>
      <c r="OW236" s="78"/>
      <c r="OX236" s="78"/>
      <c r="OY236" s="78"/>
      <c r="OZ236" s="78"/>
      <c r="PA236" s="78"/>
      <c r="PB236" s="78"/>
      <c r="PC236" s="78"/>
      <c r="PD236" s="78"/>
      <c r="PE236" s="78"/>
      <c r="PF236" s="78"/>
      <c r="PG236" s="78"/>
      <c r="PH236" s="78"/>
      <c r="PI236" s="78"/>
      <c r="PJ236" s="78"/>
      <c r="PK236" s="78"/>
      <c r="PL236" s="78"/>
      <c r="PM236" s="78"/>
      <c r="PN236" s="78"/>
      <c r="PO236" s="78"/>
      <c r="PP236" s="78"/>
      <c r="PQ236" s="78"/>
      <c r="PR236" s="78"/>
      <c r="PS236" s="78"/>
      <c r="PT236" s="78"/>
      <c r="PU236" s="78"/>
      <c r="PV236" s="78"/>
      <c r="PW236" s="78"/>
      <c r="PX236" s="78"/>
      <c r="PY236" s="78"/>
      <c r="PZ236" s="78"/>
      <c r="QA236" s="78"/>
      <c r="QB236" s="78"/>
      <c r="QC236" s="78"/>
      <c r="QD236" s="78"/>
      <c r="QE236" s="78"/>
      <c r="QF236" s="78"/>
      <c r="QG236" s="78"/>
      <c r="QH236" s="78"/>
      <c r="QI236" s="78"/>
      <c r="QJ236" s="78"/>
      <c r="QK236" s="78"/>
      <c r="QL236" s="78"/>
      <c r="QM236" s="78"/>
      <c r="QN236" s="78"/>
      <c r="QO236" s="78"/>
      <c r="QP236" s="78"/>
      <c r="QQ236" s="78"/>
      <c r="QR236" s="78"/>
      <c r="QS236" s="78"/>
      <c r="QT236" s="78"/>
      <c r="QU236" s="78"/>
      <c r="QV236" s="78"/>
      <c r="QW236" s="78"/>
      <c r="QX236" s="78"/>
      <c r="QY236" s="78"/>
      <c r="QZ236" s="78"/>
      <c r="RA236" s="78"/>
      <c r="RB236" s="78"/>
      <c r="RC236" s="78"/>
      <c r="RD236" s="78"/>
      <c r="RE236" s="78"/>
      <c r="RF236" s="78"/>
      <c r="RG236" s="78"/>
      <c r="RH236" s="78"/>
      <c r="RI236" s="78"/>
      <c r="RJ236" s="78"/>
      <c r="RK236" s="78"/>
      <c r="RL236" s="78"/>
      <c r="RM236" s="78"/>
      <c r="RN236" s="78"/>
      <c r="RO236" s="78"/>
      <c r="RP236" s="78"/>
      <c r="RQ236" s="78"/>
      <c r="RR236" s="78"/>
      <c r="RS236" s="78"/>
      <c r="RT236" s="78"/>
      <c r="RU236" s="78"/>
      <c r="RV236" s="78"/>
      <c r="RW236" s="78"/>
      <c r="RX236" s="78"/>
      <c r="RY236" s="78"/>
      <c r="RZ236" s="78"/>
      <c r="SA236" s="78"/>
      <c r="SB236" s="78"/>
      <c r="SC236" s="78"/>
      <c r="SD236" s="78"/>
      <c r="SE236" s="78"/>
      <c r="SF236" s="78"/>
      <c r="SG236" s="78"/>
      <c r="SH236" s="78"/>
      <c r="SI236" s="78"/>
      <c r="SJ236" s="78"/>
      <c r="SK236" s="78"/>
      <c r="SL236" s="78"/>
      <c r="SM236" s="78"/>
      <c r="SN236" s="78"/>
      <c r="SO236" s="78"/>
      <c r="SP236" s="78"/>
      <c r="SQ236" s="78"/>
      <c r="SR236" s="78"/>
      <c r="SS236" s="78"/>
      <c r="ST236" s="78"/>
      <c r="SU236" s="78"/>
      <c r="SV236" s="78"/>
      <c r="SW236" s="78"/>
      <c r="SX236" s="78"/>
      <c r="SY236" s="78"/>
      <c r="SZ236" s="78"/>
      <c r="TA236" s="78"/>
      <c r="TB236" s="78"/>
      <c r="TC236" s="78"/>
      <c r="TD236" s="78"/>
      <c r="TE236" s="78"/>
      <c r="TF236" s="78"/>
      <c r="TG236" s="78"/>
      <c r="TH236" s="78"/>
      <c r="TI236" s="78"/>
      <c r="TJ236" s="78"/>
      <c r="TK236" s="78"/>
      <c r="TL236" s="78"/>
      <c r="TM236" s="78"/>
      <c r="TN236" s="78"/>
      <c r="TO236" s="78"/>
      <c r="TP236" s="78"/>
      <c r="TQ236" s="78"/>
      <c r="TR236" s="78"/>
      <c r="TS236" s="78"/>
      <c r="TT236" s="78"/>
      <c r="TU236" s="78"/>
      <c r="TV236" s="78"/>
      <c r="TW236" s="78"/>
      <c r="TX236" s="78"/>
      <c r="TY236" s="78"/>
      <c r="TZ236" s="78"/>
      <c r="UA236" s="78"/>
      <c r="UB236" s="78"/>
      <c r="UC236" s="78"/>
      <c r="UD236" s="78"/>
      <c r="UE236" s="78"/>
      <c r="UF236" s="78"/>
      <c r="UG236" s="78"/>
      <c r="UH236" s="78"/>
      <c r="UI236" s="78"/>
      <c r="UJ236" s="78"/>
      <c r="UK236" s="78"/>
      <c r="UL236" s="78"/>
      <c r="UM236" s="78"/>
      <c r="UN236" s="78"/>
      <c r="UO236" s="78"/>
      <c r="UP236" s="78"/>
      <c r="UQ236" s="78"/>
      <c r="UR236" s="78"/>
      <c r="US236" s="78"/>
      <c r="UT236" s="78"/>
      <c r="UU236" s="78"/>
      <c r="UV236" s="78"/>
      <c r="UW236" s="78"/>
      <c r="UX236" s="78"/>
      <c r="UY236" s="78"/>
      <c r="UZ236" s="78"/>
      <c r="VA236" s="78"/>
      <c r="VB236" s="78"/>
      <c r="VC236" s="78"/>
      <c r="VD236" s="78"/>
      <c r="VE236" s="78"/>
      <c r="VF236" s="78"/>
      <c r="VG236" s="78"/>
      <c r="VH236" s="78"/>
      <c r="VI236" s="78"/>
      <c r="VJ236" s="78"/>
      <c r="VK236" s="78"/>
      <c r="VL236" s="78"/>
      <c r="VM236" s="78"/>
      <c r="VN236" s="78"/>
      <c r="VO236" s="78"/>
      <c r="VP236" s="78"/>
      <c r="VQ236" s="78"/>
      <c r="VR236" s="78"/>
      <c r="VS236" s="78"/>
      <c r="VT236" s="78"/>
      <c r="VU236" s="78"/>
      <c r="VV236" s="78"/>
      <c r="VW236" s="78"/>
      <c r="VX236" s="78"/>
      <c r="VY236" s="78"/>
      <c r="VZ236" s="78"/>
      <c r="WA236" s="78"/>
      <c r="WB236" s="78"/>
      <c r="WC236" s="78"/>
      <c r="WD236" s="78"/>
      <c r="WE236" s="78"/>
      <c r="WF236" s="78"/>
      <c r="WG236" s="78"/>
      <c r="WH236" s="78"/>
      <c r="WI236" s="78"/>
      <c r="WJ236" s="78"/>
      <c r="WK236" s="78"/>
      <c r="WL236" s="78"/>
      <c r="WM236" s="78"/>
      <c r="WN236" s="78"/>
      <c r="WO236" s="78"/>
      <c r="WP236" s="78"/>
      <c r="WQ236" s="78"/>
      <c r="WR236" s="78"/>
      <c r="WS236" s="78"/>
      <c r="WT236" s="78"/>
      <c r="WU236" s="78"/>
      <c r="WV236" s="78"/>
      <c r="WW236" s="78"/>
      <c r="WX236" s="78"/>
      <c r="WY236" s="78"/>
      <c r="WZ236" s="78"/>
      <c r="XA236" s="78"/>
      <c r="XB236" s="78"/>
      <c r="XC236" s="78"/>
      <c r="XD236" s="78"/>
      <c r="XE236" s="78"/>
      <c r="XF236" s="78"/>
      <c r="XG236" s="78"/>
      <c r="XH236" s="78"/>
      <c r="XI236" s="78"/>
      <c r="XJ236" s="78"/>
      <c r="XK236" s="78"/>
      <c r="XL236" s="78"/>
      <c r="XM236" s="78"/>
      <c r="XN236" s="78"/>
      <c r="XO236" s="78"/>
      <c r="XP236" s="78"/>
      <c r="XQ236" s="78"/>
      <c r="XR236" s="78"/>
      <c r="XS236" s="78"/>
      <c r="XT236" s="78"/>
      <c r="XU236" s="78"/>
      <c r="XV236" s="78"/>
      <c r="XW236" s="78"/>
      <c r="XX236" s="78"/>
      <c r="XY236" s="78"/>
      <c r="XZ236" s="78"/>
      <c r="YA236" s="78"/>
      <c r="YB236" s="78"/>
      <c r="YC236" s="78"/>
      <c r="YD236" s="78"/>
      <c r="YE236" s="78"/>
      <c r="YF236" s="78"/>
      <c r="YG236" s="78"/>
      <c r="YH236" s="78"/>
      <c r="YI236" s="78"/>
      <c r="YJ236" s="78"/>
      <c r="YK236" s="78"/>
      <c r="YL236" s="78"/>
      <c r="YM236" s="78"/>
      <c r="YN236" s="78"/>
      <c r="YO236" s="78"/>
      <c r="YP236" s="78"/>
      <c r="YQ236" s="78"/>
      <c r="YR236" s="78"/>
      <c r="YS236" s="78"/>
      <c r="YT236" s="78"/>
      <c r="YU236" s="78"/>
      <c r="YV236" s="78"/>
      <c r="YW236" s="78"/>
      <c r="YX236" s="78"/>
      <c r="YY236" s="78"/>
      <c r="YZ236" s="78"/>
      <c r="ZA236" s="78"/>
      <c r="ZB236" s="78"/>
      <c r="ZC236" s="78"/>
      <c r="ZD236" s="78"/>
      <c r="ZE236" s="78"/>
      <c r="ZF236" s="78"/>
      <c r="ZG236" s="78"/>
      <c r="ZH236" s="78"/>
      <c r="ZI236" s="78"/>
      <c r="ZJ236" s="78"/>
      <c r="ZK236" s="78"/>
      <c r="ZL236" s="78"/>
      <c r="ZM236" s="78"/>
      <c r="ZN236" s="78"/>
      <c r="ZO236" s="78"/>
      <c r="ZP236" s="78"/>
      <c r="ZQ236" s="78"/>
      <c r="ZR236" s="78"/>
      <c r="ZS236" s="78"/>
      <c r="ZT236" s="78"/>
      <c r="ZU236" s="78"/>
      <c r="ZV236" s="78"/>
      <c r="ZW236" s="78"/>
      <c r="ZX236" s="78"/>
      <c r="ZY236" s="78"/>
      <c r="ZZ236" s="78"/>
      <c r="AAA236" s="78"/>
      <c r="AAB236" s="78"/>
      <c r="AAC236" s="78"/>
      <c r="AAD236" s="78"/>
      <c r="AAE236" s="78"/>
      <c r="AAF236" s="78"/>
      <c r="AAG236" s="78"/>
      <c r="AAH236" s="78"/>
      <c r="AAI236" s="78"/>
      <c r="AAJ236" s="78"/>
      <c r="AAK236" s="78"/>
      <c r="AAL236" s="78"/>
      <c r="AAM236" s="78"/>
      <c r="AAN236" s="78"/>
      <c r="AAO236" s="78"/>
      <c r="AAP236" s="78"/>
      <c r="AAQ236" s="78"/>
      <c r="AAR236" s="78"/>
      <c r="AAS236" s="78"/>
      <c r="AAT236" s="78"/>
      <c r="AAU236" s="78"/>
      <c r="AAV236" s="78"/>
      <c r="AAW236" s="78"/>
      <c r="AAX236" s="78"/>
      <c r="AAY236" s="78"/>
      <c r="AAZ236" s="78"/>
      <c r="ABA236" s="78"/>
      <c r="ABB236" s="78"/>
      <c r="ABC236" s="78"/>
      <c r="ABD236" s="78"/>
      <c r="ABE236" s="78"/>
      <c r="ABF236" s="78"/>
      <c r="ABG236" s="78"/>
      <c r="ABH236" s="78"/>
      <c r="ABI236" s="78"/>
      <c r="ABJ236" s="78"/>
      <c r="ABK236" s="78"/>
      <c r="ABL236" s="78"/>
      <c r="ABM236" s="78"/>
      <c r="ABN236" s="78"/>
      <c r="ABO236" s="78"/>
      <c r="ABP236" s="78"/>
      <c r="ABQ236" s="78"/>
      <c r="ABR236" s="78"/>
      <c r="ABS236" s="78"/>
      <c r="ABT236" s="78"/>
      <c r="ABU236" s="78"/>
      <c r="ABV236" s="78"/>
      <c r="ABW236" s="78"/>
      <c r="ABX236" s="78"/>
      <c r="ABY236" s="78"/>
      <c r="ABZ236" s="78"/>
      <c r="ACA236" s="78"/>
      <c r="ACB236" s="78"/>
      <c r="ACC236" s="78"/>
      <c r="ACD236" s="78"/>
      <c r="ACE236" s="78"/>
      <c r="ACF236" s="78"/>
      <c r="ACG236" s="78"/>
      <c r="ACH236" s="78"/>
      <c r="ACI236" s="78"/>
      <c r="ACJ236" s="78"/>
      <c r="ACK236" s="78"/>
      <c r="ACL236" s="78"/>
      <c r="ACM236" s="78"/>
      <c r="ACN236" s="78"/>
      <c r="ACO236" s="78"/>
      <c r="ACP236" s="78"/>
      <c r="ACQ236" s="78"/>
      <c r="ACR236" s="78"/>
      <c r="ACS236" s="78"/>
      <c r="ACT236" s="78"/>
      <c r="ACU236" s="78"/>
      <c r="ACV236" s="78"/>
      <c r="ACW236" s="78"/>
      <c r="ACX236" s="78"/>
      <c r="ACY236" s="78"/>
      <c r="ACZ236" s="78"/>
      <c r="ADA236" s="78"/>
      <c r="ADB236" s="78"/>
      <c r="ADC236" s="78"/>
      <c r="ADD236" s="78"/>
      <c r="ADE236" s="78"/>
      <c r="ADF236" s="78"/>
      <c r="ADG236" s="78"/>
      <c r="ADH236" s="78"/>
      <c r="ADI236" s="78"/>
      <c r="ADJ236" s="78"/>
      <c r="ADK236" s="78"/>
      <c r="ADL236" s="78"/>
      <c r="ADM236" s="78"/>
      <c r="ADN236" s="78"/>
      <c r="ADO236" s="78"/>
      <c r="ADP236" s="78"/>
      <c r="ADQ236" s="78"/>
      <c r="ADR236" s="78"/>
      <c r="ADS236" s="78"/>
      <c r="ADT236" s="78"/>
      <c r="ADU236" s="78"/>
      <c r="ADV236" s="78"/>
      <c r="ADW236" s="78"/>
      <c r="ADX236" s="78"/>
      <c r="ADY236" s="78"/>
      <c r="ADZ236" s="78"/>
      <c r="AEA236" s="78"/>
      <c r="AEB236" s="78"/>
      <c r="AEC236" s="78"/>
      <c r="AED236" s="78"/>
      <c r="AEE236" s="78"/>
      <c r="AEF236" s="78"/>
      <c r="AEG236" s="78"/>
      <c r="AEH236" s="78"/>
      <c r="AEI236" s="78"/>
      <c r="AEJ236" s="78"/>
      <c r="AEK236" s="78"/>
      <c r="AEL236" s="78"/>
      <c r="AEM236" s="78"/>
      <c r="AEN236" s="78"/>
      <c r="AEO236" s="78"/>
      <c r="AEP236" s="78"/>
      <c r="AEQ236" s="78"/>
      <c r="AER236" s="78"/>
      <c r="AES236" s="78"/>
      <c r="AET236" s="78"/>
      <c r="AEU236" s="78"/>
      <c r="AEV236" s="78"/>
      <c r="AEW236" s="78"/>
      <c r="AEX236" s="78"/>
      <c r="AEY236" s="78"/>
      <c r="AEZ236" s="78"/>
      <c r="AFA236" s="78"/>
      <c r="AFB236" s="78"/>
      <c r="AFC236" s="78"/>
      <c r="AFD236" s="78"/>
      <c r="AFE236" s="78"/>
      <c r="AFF236" s="78"/>
      <c r="AFG236" s="78"/>
      <c r="AFH236" s="78"/>
      <c r="AFI236" s="78"/>
      <c r="AFJ236" s="78"/>
      <c r="AFK236" s="78"/>
      <c r="AFL236" s="78"/>
      <c r="AFM236" s="78"/>
      <c r="AFN236" s="78"/>
      <c r="AFO236" s="78"/>
      <c r="AFP236" s="78"/>
      <c r="AFQ236" s="78"/>
      <c r="AFR236" s="78"/>
      <c r="AFS236" s="78"/>
      <c r="AFT236" s="78"/>
      <c r="AFU236" s="78"/>
      <c r="AFV236" s="78"/>
      <c r="AFW236" s="78"/>
      <c r="AFX236" s="78"/>
      <c r="AFY236" s="78"/>
      <c r="AFZ236" s="78"/>
      <c r="AGA236" s="78"/>
      <c r="AGB236" s="78"/>
      <c r="AGC236" s="78"/>
      <c r="AGD236" s="78"/>
      <c r="AGE236" s="78"/>
      <c r="AGF236" s="78"/>
      <c r="AGG236" s="78"/>
      <c r="AGH236" s="78"/>
      <c r="AGI236" s="78"/>
      <c r="AGJ236" s="78"/>
      <c r="AGK236" s="78"/>
      <c r="AGL236" s="78"/>
      <c r="AGM236" s="78"/>
      <c r="AGN236" s="78"/>
      <c r="AGO236" s="78"/>
      <c r="AGP236" s="78"/>
      <c r="AGQ236" s="78"/>
      <c r="AGR236" s="78"/>
      <c r="AGS236" s="78"/>
      <c r="AGT236" s="78"/>
      <c r="AGU236" s="78"/>
      <c r="AGV236" s="78"/>
      <c r="AGW236" s="78"/>
      <c r="AGX236" s="78"/>
      <c r="AGY236" s="78"/>
      <c r="AGZ236" s="78"/>
      <c r="AHA236" s="78"/>
      <c r="AHB236" s="78"/>
      <c r="AHC236" s="78"/>
      <c r="AHD236" s="78"/>
      <c r="AHE236" s="78"/>
      <c r="AHF236" s="78"/>
      <c r="AHG236" s="78"/>
      <c r="AHH236" s="78"/>
      <c r="AHI236" s="78"/>
      <c r="AHJ236" s="78"/>
      <c r="AHK236" s="78"/>
      <c r="AHL236" s="78"/>
      <c r="AHM236" s="78"/>
      <c r="AHN236" s="78"/>
      <c r="AHO236" s="78"/>
      <c r="AHP236" s="78"/>
      <c r="AHQ236" s="78"/>
      <c r="AHR236" s="78"/>
      <c r="AHS236" s="78"/>
      <c r="AHT236" s="78"/>
      <c r="AHU236" s="78"/>
      <c r="AHV236" s="78"/>
      <c r="AHW236" s="78"/>
      <c r="AHX236" s="78"/>
      <c r="AHY236" s="78"/>
      <c r="AHZ236" s="78"/>
      <c r="AIA236" s="78"/>
      <c r="AIB236" s="78"/>
      <c r="AIC236" s="78"/>
      <c r="AID236" s="78"/>
      <c r="AIE236" s="78"/>
      <c r="AIF236" s="78"/>
      <c r="AIG236" s="78"/>
      <c r="AIH236" s="78"/>
      <c r="AII236" s="78"/>
      <c r="AIJ236" s="78"/>
      <c r="AIK236" s="78"/>
      <c r="AIL236" s="78"/>
      <c r="AIM236" s="78"/>
      <c r="AIN236" s="78"/>
      <c r="AIO236" s="78"/>
      <c r="AIP236" s="78"/>
      <c r="AIQ236" s="78"/>
      <c r="AIR236" s="78"/>
      <c r="AIS236" s="78"/>
      <c r="AIT236" s="78"/>
      <c r="AIU236" s="78"/>
      <c r="AIV236" s="78"/>
      <c r="AIW236" s="78"/>
      <c r="AIX236" s="78"/>
      <c r="AIY236" s="78"/>
      <c r="AIZ236" s="78"/>
      <c r="AJA236" s="78"/>
      <c r="AJB236" s="78"/>
      <c r="AJC236" s="78"/>
      <c r="AJD236" s="78"/>
      <c r="AJE236" s="78"/>
      <c r="AJF236" s="78"/>
      <c r="AJG236" s="78"/>
      <c r="AJH236" s="78"/>
      <c r="AJI236" s="78"/>
      <c r="AJJ236" s="78"/>
      <c r="AJK236" s="78"/>
      <c r="AJL236" s="78"/>
      <c r="AJM236" s="78"/>
      <c r="AJN236" s="78"/>
      <c r="AJO236" s="78"/>
      <c r="AJP236" s="78"/>
      <c r="AJQ236" s="78"/>
      <c r="AJR236" s="78"/>
      <c r="AJS236" s="78"/>
      <c r="AJT236" s="78"/>
      <c r="AJU236" s="78"/>
      <c r="AJV236" s="78"/>
      <c r="AJW236" s="78"/>
      <c r="AJX236" s="78"/>
      <c r="AJY236" s="78"/>
      <c r="AJZ236" s="78"/>
      <c r="AKA236" s="78"/>
      <c r="AKB236" s="78"/>
      <c r="AKC236" s="78"/>
      <c r="AKD236" s="78"/>
      <c r="AKE236" s="78"/>
      <c r="AKF236" s="78"/>
      <c r="AKG236" s="78"/>
      <c r="AKH236" s="78"/>
      <c r="AKI236" s="78"/>
      <c r="AKJ236" s="78"/>
      <c r="AKK236" s="78"/>
      <c r="AKL236" s="78"/>
      <c r="AKM236" s="78"/>
      <c r="AKN236" s="78"/>
      <c r="AKO236" s="78"/>
      <c r="AKP236" s="78"/>
      <c r="AKQ236" s="78"/>
      <c r="AKR236" s="78"/>
      <c r="AKS236" s="78"/>
      <c r="AKT236" s="78"/>
      <c r="AKU236" s="78"/>
      <c r="AKV236" s="78"/>
      <c r="AKW236" s="78"/>
      <c r="AKX236" s="78"/>
      <c r="AKY236" s="78"/>
      <c r="AKZ236" s="78"/>
      <c r="ALA236" s="78"/>
      <c r="ALB236" s="78"/>
      <c r="ALC236" s="78"/>
      <c r="ALD236" s="78"/>
      <c r="ALE236" s="78"/>
      <c r="ALF236" s="78"/>
      <c r="ALG236" s="78"/>
      <c r="ALH236" s="78"/>
      <c r="ALI236" s="78"/>
      <c r="ALJ236" s="78"/>
      <c r="ALK236" s="78"/>
      <c r="ALL236" s="78"/>
      <c r="ALM236" s="78"/>
      <c r="ALN236" s="78"/>
      <c r="ALO236" s="78"/>
      <c r="ALP236" s="78"/>
      <c r="ALQ236" s="78"/>
      <c r="ALR236" s="78"/>
      <c r="ALS236" s="78"/>
      <c r="ALT236" s="78"/>
      <c r="ALU236" s="78"/>
      <c r="ALV236" s="78"/>
      <c r="ALW236" s="78"/>
      <c r="ALX236" s="78"/>
      <c r="ALY236" s="78"/>
      <c r="ALZ236" s="78"/>
      <c r="AMA236" s="78"/>
      <c r="AMB236" s="78"/>
      <c r="AMC236" s="78"/>
      <c r="AMD236" s="78"/>
      <c r="AME236" s="78"/>
      <c r="AMF236" s="78"/>
      <c r="AMG236" s="78"/>
      <c r="AMH236" s="78"/>
      <c r="AMI236" s="78"/>
      <c r="AMJ236" s="78"/>
      <c r="AMK236" s="78"/>
      <c r="AML236" s="78"/>
      <c r="AMM236" s="78"/>
      <c r="AMN236" s="78"/>
    </row>
    <row r="237" spans="1:1028" s="79" customFormat="1" ht="50.25" customHeight="1">
      <c r="A237" s="72">
        <v>192</v>
      </c>
      <c r="B237" s="72">
        <v>4</v>
      </c>
      <c r="C237" s="66" t="s">
        <v>453</v>
      </c>
      <c r="D237" s="182" t="s">
        <v>552</v>
      </c>
      <c r="E237" s="66" t="s">
        <v>273</v>
      </c>
      <c r="F237" s="181"/>
      <c r="G237" s="66" t="s">
        <v>454</v>
      </c>
      <c r="H237" s="3">
        <v>80.900000000000006</v>
      </c>
      <c r="I237" s="3">
        <v>37.200000000000003</v>
      </c>
      <c r="J237" s="91"/>
      <c r="K237" s="91"/>
      <c r="L237" s="91"/>
      <c r="M237" s="127"/>
      <c r="N237" s="65" t="s">
        <v>507</v>
      </c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  <c r="DV237" s="78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78"/>
      <c r="EW237" s="78"/>
      <c r="EX237" s="78"/>
      <c r="EY237" s="78"/>
      <c r="EZ237" s="78"/>
      <c r="FA237" s="78"/>
      <c r="FB237" s="78"/>
      <c r="FC237" s="78"/>
      <c r="FD237" s="78"/>
      <c r="FE237" s="78"/>
      <c r="FF237" s="78"/>
      <c r="FG237" s="78"/>
      <c r="FH237" s="78"/>
      <c r="FI237" s="78"/>
      <c r="FJ237" s="78"/>
      <c r="FK237" s="78"/>
      <c r="FL237" s="78"/>
      <c r="FM237" s="78"/>
      <c r="FN237" s="78"/>
      <c r="FO237" s="78"/>
      <c r="FP237" s="78"/>
      <c r="FQ237" s="78"/>
      <c r="FR237" s="78"/>
      <c r="FS237" s="78"/>
      <c r="FT237" s="78"/>
      <c r="FU237" s="78"/>
      <c r="FV237" s="78"/>
      <c r="FW237" s="78"/>
      <c r="FX237" s="78"/>
      <c r="FY237" s="78"/>
      <c r="FZ237" s="78"/>
      <c r="GA237" s="78"/>
      <c r="GB237" s="78"/>
      <c r="GC237" s="78"/>
      <c r="GD237" s="78"/>
      <c r="GE237" s="78"/>
      <c r="GF237" s="78"/>
      <c r="GG237" s="78"/>
      <c r="GH237" s="78"/>
      <c r="GI237" s="78"/>
      <c r="GJ237" s="78"/>
      <c r="GK237" s="78"/>
      <c r="GL237" s="78"/>
      <c r="GM237" s="78"/>
      <c r="GN237" s="78"/>
      <c r="GO237" s="78"/>
      <c r="GP237" s="78"/>
      <c r="GQ237" s="78"/>
      <c r="GR237" s="78"/>
      <c r="GS237" s="78"/>
      <c r="GT237" s="78"/>
      <c r="GU237" s="78"/>
      <c r="GV237" s="78"/>
      <c r="GW237" s="78"/>
      <c r="GX237" s="78"/>
      <c r="GY237" s="78"/>
      <c r="GZ237" s="78"/>
      <c r="HA237" s="78"/>
      <c r="HB237" s="78"/>
      <c r="HC237" s="78"/>
      <c r="HD237" s="78"/>
      <c r="HE237" s="78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78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78"/>
      <c r="IK237" s="78"/>
      <c r="IL237" s="78"/>
      <c r="IM237" s="78"/>
      <c r="IN237" s="78"/>
      <c r="IO237" s="78"/>
      <c r="IP237" s="78"/>
      <c r="IQ237" s="78"/>
      <c r="IR237" s="78"/>
      <c r="IS237" s="78"/>
      <c r="IT237" s="78"/>
      <c r="IU237" s="78"/>
      <c r="IV237" s="78"/>
      <c r="IW237" s="78"/>
      <c r="IX237" s="78"/>
      <c r="IY237" s="78"/>
      <c r="IZ237" s="78"/>
      <c r="JA237" s="78"/>
      <c r="JB237" s="78"/>
      <c r="JC237" s="78"/>
      <c r="JD237" s="78"/>
      <c r="JE237" s="78"/>
      <c r="JF237" s="78"/>
      <c r="JG237" s="78"/>
      <c r="JH237" s="78"/>
      <c r="JI237" s="78"/>
      <c r="JJ237" s="78"/>
      <c r="JK237" s="78"/>
      <c r="JL237" s="78"/>
      <c r="JM237" s="78"/>
      <c r="JN237" s="78"/>
      <c r="JO237" s="78"/>
      <c r="JP237" s="78"/>
      <c r="JQ237" s="78"/>
      <c r="JR237" s="78"/>
      <c r="JS237" s="78"/>
      <c r="JT237" s="78"/>
      <c r="JU237" s="78"/>
      <c r="JV237" s="78"/>
      <c r="JW237" s="78"/>
      <c r="JX237" s="78"/>
      <c r="JY237" s="78"/>
      <c r="JZ237" s="78"/>
      <c r="KA237" s="78"/>
      <c r="KB237" s="78"/>
      <c r="KC237" s="78"/>
      <c r="KD237" s="78"/>
      <c r="KE237" s="78"/>
      <c r="KF237" s="78"/>
      <c r="KG237" s="78"/>
      <c r="KH237" s="78"/>
      <c r="KI237" s="78"/>
      <c r="KJ237" s="78"/>
      <c r="KK237" s="78"/>
      <c r="KL237" s="78"/>
      <c r="KM237" s="78"/>
      <c r="KN237" s="78"/>
      <c r="KO237" s="78"/>
      <c r="KP237" s="78"/>
      <c r="KQ237" s="78"/>
      <c r="KR237" s="78"/>
      <c r="KS237" s="78"/>
      <c r="KT237" s="78"/>
      <c r="KU237" s="78"/>
      <c r="KV237" s="78"/>
      <c r="KW237" s="78"/>
      <c r="KX237" s="78"/>
      <c r="KY237" s="78"/>
      <c r="KZ237" s="78"/>
      <c r="LA237" s="78"/>
      <c r="LB237" s="78"/>
      <c r="LC237" s="78"/>
      <c r="LD237" s="78"/>
      <c r="LE237" s="78"/>
      <c r="LF237" s="78"/>
      <c r="LG237" s="78"/>
      <c r="LH237" s="78"/>
      <c r="LI237" s="78"/>
      <c r="LJ237" s="78"/>
      <c r="LK237" s="78"/>
      <c r="LL237" s="78"/>
      <c r="LM237" s="78"/>
      <c r="LN237" s="78"/>
      <c r="LO237" s="78"/>
      <c r="LP237" s="78"/>
      <c r="LQ237" s="78"/>
      <c r="LR237" s="78"/>
      <c r="LS237" s="78"/>
      <c r="LT237" s="78"/>
      <c r="LU237" s="78"/>
      <c r="LV237" s="78"/>
      <c r="LW237" s="78"/>
      <c r="LX237" s="78"/>
      <c r="LY237" s="78"/>
      <c r="LZ237" s="78"/>
      <c r="MA237" s="78"/>
      <c r="MB237" s="78"/>
      <c r="MC237" s="78"/>
      <c r="MD237" s="78"/>
      <c r="ME237" s="78"/>
      <c r="MF237" s="78"/>
      <c r="MG237" s="78"/>
      <c r="MH237" s="78"/>
      <c r="MI237" s="78"/>
      <c r="MJ237" s="78"/>
      <c r="MK237" s="78"/>
      <c r="ML237" s="78"/>
      <c r="MM237" s="78"/>
      <c r="MN237" s="78"/>
      <c r="MO237" s="78"/>
      <c r="MP237" s="78"/>
      <c r="MQ237" s="78"/>
      <c r="MR237" s="78"/>
      <c r="MS237" s="78"/>
      <c r="MT237" s="78"/>
      <c r="MU237" s="78"/>
      <c r="MV237" s="78"/>
      <c r="MW237" s="78"/>
      <c r="MX237" s="78"/>
      <c r="MY237" s="78"/>
      <c r="MZ237" s="78"/>
      <c r="NA237" s="78"/>
      <c r="NB237" s="78"/>
      <c r="NC237" s="78"/>
      <c r="ND237" s="78"/>
      <c r="NE237" s="78"/>
      <c r="NF237" s="78"/>
      <c r="NG237" s="78"/>
      <c r="NH237" s="78"/>
      <c r="NI237" s="78"/>
      <c r="NJ237" s="78"/>
      <c r="NK237" s="78"/>
      <c r="NL237" s="78"/>
      <c r="NM237" s="78"/>
      <c r="NN237" s="78"/>
      <c r="NO237" s="78"/>
      <c r="NP237" s="78"/>
      <c r="NQ237" s="78"/>
      <c r="NR237" s="78"/>
      <c r="NS237" s="78"/>
      <c r="NT237" s="78"/>
      <c r="NU237" s="78"/>
      <c r="NV237" s="78"/>
      <c r="NW237" s="78"/>
      <c r="NX237" s="78"/>
      <c r="NY237" s="78"/>
      <c r="NZ237" s="78"/>
      <c r="OA237" s="78"/>
      <c r="OB237" s="78"/>
      <c r="OC237" s="78"/>
      <c r="OD237" s="78"/>
      <c r="OE237" s="78"/>
      <c r="OF237" s="78"/>
      <c r="OG237" s="78"/>
      <c r="OH237" s="78"/>
      <c r="OI237" s="78"/>
      <c r="OJ237" s="78"/>
      <c r="OK237" s="78"/>
      <c r="OL237" s="78"/>
      <c r="OM237" s="78"/>
      <c r="ON237" s="78"/>
      <c r="OO237" s="78"/>
      <c r="OP237" s="78"/>
      <c r="OQ237" s="78"/>
      <c r="OR237" s="78"/>
      <c r="OS237" s="78"/>
      <c r="OT237" s="78"/>
      <c r="OU237" s="78"/>
      <c r="OV237" s="78"/>
      <c r="OW237" s="78"/>
      <c r="OX237" s="78"/>
      <c r="OY237" s="78"/>
      <c r="OZ237" s="78"/>
      <c r="PA237" s="78"/>
      <c r="PB237" s="78"/>
      <c r="PC237" s="78"/>
      <c r="PD237" s="78"/>
      <c r="PE237" s="78"/>
      <c r="PF237" s="78"/>
      <c r="PG237" s="78"/>
      <c r="PH237" s="78"/>
      <c r="PI237" s="78"/>
      <c r="PJ237" s="78"/>
      <c r="PK237" s="78"/>
      <c r="PL237" s="78"/>
      <c r="PM237" s="78"/>
      <c r="PN237" s="78"/>
      <c r="PO237" s="78"/>
      <c r="PP237" s="78"/>
      <c r="PQ237" s="78"/>
      <c r="PR237" s="78"/>
      <c r="PS237" s="78"/>
      <c r="PT237" s="78"/>
      <c r="PU237" s="78"/>
      <c r="PV237" s="78"/>
      <c r="PW237" s="78"/>
      <c r="PX237" s="78"/>
      <c r="PY237" s="78"/>
      <c r="PZ237" s="78"/>
      <c r="QA237" s="78"/>
      <c r="QB237" s="78"/>
      <c r="QC237" s="78"/>
      <c r="QD237" s="78"/>
      <c r="QE237" s="78"/>
      <c r="QF237" s="78"/>
      <c r="QG237" s="78"/>
      <c r="QH237" s="78"/>
      <c r="QI237" s="78"/>
      <c r="QJ237" s="78"/>
      <c r="QK237" s="78"/>
      <c r="QL237" s="78"/>
      <c r="QM237" s="78"/>
      <c r="QN237" s="78"/>
      <c r="QO237" s="78"/>
      <c r="QP237" s="78"/>
      <c r="QQ237" s="78"/>
      <c r="QR237" s="78"/>
      <c r="QS237" s="78"/>
      <c r="QT237" s="78"/>
      <c r="QU237" s="78"/>
      <c r="QV237" s="78"/>
      <c r="QW237" s="78"/>
      <c r="QX237" s="78"/>
      <c r="QY237" s="78"/>
      <c r="QZ237" s="78"/>
      <c r="RA237" s="78"/>
      <c r="RB237" s="78"/>
      <c r="RC237" s="78"/>
      <c r="RD237" s="78"/>
      <c r="RE237" s="78"/>
      <c r="RF237" s="78"/>
      <c r="RG237" s="78"/>
      <c r="RH237" s="78"/>
      <c r="RI237" s="78"/>
      <c r="RJ237" s="78"/>
      <c r="RK237" s="78"/>
      <c r="RL237" s="78"/>
      <c r="RM237" s="78"/>
      <c r="RN237" s="78"/>
      <c r="RO237" s="78"/>
      <c r="RP237" s="78"/>
      <c r="RQ237" s="78"/>
      <c r="RR237" s="78"/>
      <c r="RS237" s="78"/>
      <c r="RT237" s="78"/>
      <c r="RU237" s="78"/>
      <c r="RV237" s="78"/>
      <c r="RW237" s="78"/>
      <c r="RX237" s="78"/>
      <c r="RY237" s="78"/>
      <c r="RZ237" s="78"/>
      <c r="SA237" s="78"/>
      <c r="SB237" s="78"/>
      <c r="SC237" s="78"/>
      <c r="SD237" s="78"/>
      <c r="SE237" s="78"/>
      <c r="SF237" s="78"/>
      <c r="SG237" s="78"/>
      <c r="SH237" s="78"/>
      <c r="SI237" s="78"/>
      <c r="SJ237" s="78"/>
      <c r="SK237" s="78"/>
      <c r="SL237" s="78"/>
      <c r="SM237" s="78"/>
      <c r="SN237" s="78"/>
      <c r="SO237" s="78"/>
      <c r="SP237" s="78"/>
      <c r="SQ237" s="78"/>
      <c r="SR237" s="78"/>
      <c r="SS237" s="78"/>
      <c r="ST237" s="78"/>
      <c r="SU237" s="78"/>
      <c r="SV237" s="78"/>
      <c r="SW237" s="78"/>
      <c r="SX237" s="78"/>
      <c r="SY237" s="78"/>
      <c r="SZ237" s="78"/>
      <c r="TA237" s="78"/>
      <c r="TB237" s="78"/>
      <c r="TC237" s="78"/>
      <c r="TD237" s="78"/>
      <c r="TE237" s="78"/>
      <c r="TF237" s="78"/>
      <c r="TG237" s="78"/>
      <c r="TH237" s="78"/>
      <c r="TI237" s="78"/>
      <c r="TJ237" s="78"/>
      <c r="TK237" s="78"/>
      <c r="TL237" s="78"/>
      <c r="TM237" s="78"/>
      <c r="TN237" s="78"/>
      <c r="TO237" s="78"/>
      <c r="TP237" s="78"/>
      <c r="TQ237" s="78"/>
      <c r="TR237" s="78"/>
      <c r="TS237" s="78"/>
      <c r="TT237" s="78"/>
      <c r="TU237" s="78"/>
      <c r="TV237" s="78"/>
      <c r="TW237" s="78"/>
      <c r="TX237" s="78"/>
      <c r="TY237" s="78"/>
      <c r="TZ237" s="78"/>
      <c r="UA237" s="78"/>
      <c r="UB237" s="78"/>
      <c r="UC237" s="78"/>
      <c r="UD237" s="78"/>
      <c r="UE237" s="78"/>
      <c r="UF237" s="78"/>
      <c r="UG237" s="78"/>
      <c r="UH237" s="78"/>
      <c r="UI237" s="78"/>
      <c r="UJ237" s="78"/>
      <c r="UK237" s="78"/>
      <c r="UL237" s="78"/>
      <c r="UM237" s="78"/>
      <c r="UN237" s="78"/>
      <c r="UO237" s="78"/>
      <c r="UP237" s="78"/>
      <c r="UQ237" s="78"/>
      <c r="UR237" s="78"/>
      <c r="US237" s="78"/>
      <c r="UT237" s="78"/>
      <c r="UU237" s="78"/>
      <c r="UV237" s="78"/>
      <c r="UW237" s="78"/>
      <c r="UX237" s="78"/>
      <c r="UY237" s="78"/>
      <c r="UZ237" s="78"/>
      <c r="VA237" s="78"/>
      <c r="VB237" s="78"/>
      <c r="VC237" s="78"/>
      <c r="VD237" s="78"/>
      <c r="VE237" s="78"/>
      <c r="VF237" s="78"/>
      <c r="VG237" s="78"/>
      <c r="VH237" s="78"/>
      <c r="VI237" s="78"/>
      <c r="VJ237" s="78"/>
      <c r="VK237" s="78"/>
      <c r="VL237" s="78"/>
      <c r="VM237" s="78"/>
      <c r="VN237" s="78"/>
      <c r="VO237" s="78"/>
      <c r="VP237" s="78"/>
      <c r="VQ237" s="78"/>
      <c r="VR237" s="78"/>
      <c r="VS237" s="78"/>
      <c r="VT237" s="78"/>
      <c r="VU237" s="78"/>
      <c r="VV237" s="78"/>
      <c r="VW237" s="78"/>
      <c r="VX237" s="78"/>
      <c r="VY237" s="78"/>
      <c r="VZ237" s="78"/>
      <c r="WA237" s="78"/>
      <c r="WB237" s="78"/>
      <c r="WC237" s="78"/>
      <c r="WD237" s="78"/>
      <c r="WE237" s="78"/>
      <c r="WF237" s="78"/>
      <c r="WG237" s="78"/>
      <c r="WH237" s="78"/>
      <c r="WI237" s="78"/>
      <c r="WJ237" s="78"/>
      <c r="WK237" s="78"/>
      <c r="WL237" s="78"/>
      <c r="WM237" s="78"/>
      <c r="WN237" s="78"/>
      <c r="WO237" s="78"/>
      <c r="WP237" s="78"/>
      <c r="WQ237" s="78"/>
      <c r="WR237" s="78"/>
      <c r="WS237" s="78"/>
      <c r="WT237" s="78"/>
      <c r="WU237" s="78"/>
      <c r="WV237" s="78"/>
      <c r="WW237" s="78"/>
      <c r="WX237" s="78"/>
      <c r="WY237" s="78"/>
      <c r="WZ237" s="78"/>
      <c r="XA237" s="78"/>
      <c r="XB237" s="78"/>
      <c r="XC237" s="78"/>
      <c r="XD237" s="78"/>
      <c r="XE237" s="78"/>
      <c r="XF237" s="78"/>
      <c r="XG237" s="78"/>
      <c r="XH237" s="78"/>
      <c r="XI237" s="78"/>
      <c r="XJ237" s="78"/>
      <c r="XK237" s="78"/>
      <c r="XL237" s="78"/>
      <c r="XM237" s="78"/>
      <c r="XN237" s="78"/>
      <c r="XO237" s="78"/>
      <c r="XP237" s="78"/>
      <c r="XQ237" s="78"/>
      <c r="XR237" s="78"/>
      <c r="XS237" s="78"/>
      <c r="XT237" s="78"/>
      <c r="XU237" s="78"/>
      <c r="XV237" s="78"/>
      <c r="XW237" s="78"/>
      <c r="XX237" s="78"/>
      <c r="XY237" s="78"/>
      <c r="XZ237" s="78"/>
      <c r="YA237" s="78"/>
      <c r="YB237" s="78"/>
      <c r="YC237" s="78"/>
      <c r="YD237" s="78"/>
      <c r="YE237" s="78"/>
      <c r="YF237" s="78"/>
      <c r="YG237" s="78"/>
      <c r="YH237" s="78"/>
      <c r="YI237" s="78"/>
      <c r="YJ237" s="78"/>
      <c r="YK237" s="78"/>
      <c r="YL237" s="78"/>
      <c r="YM237" s="78"/>
      <c r="YN237" s="78"/>
      <c r="YO237" s="78"/>
      <c r="YP237" s="78"/>
      <c r="YQ237" s="78"/>
      <c r="YR237" s="78"/>
      <c r="YS237" s="78"/>
      <c r="YT237" s="78"/>
      <c r="YU237" s="78"/>
      <c r="YV237" s="78"/>
      <c r="YW237" s="78"/>
      <c r="YX237" s="78"/>
      <c r="YY237" s="78"/>
      <c r="YZ237" s="78"/>
      <c r="ZA237" s="78"/>
      <c r="ZB237" s="78"/>
      <c r="ZC237" s="78"/>
      <c r="ZD237" s="78"/>
      <c r="ZE237" s="78"/>
      <c r="ZF237" s="78"/>
      <c r="ZG237" s="78"/>
      <c r="ZH237" s="78"/>
      <c r="ZI237" s="78"/>
      <c r="ZJ237" s="78"/>
      <c r="ZK237" s="78"/>
      <c r="ZL237" s="78"/>
      <c r="ZM237" s="78"/>
      <c r="ZN237" s="78"/>
      <c r="ZO237" s="78"/>
      <c r="ZP237" s="78"/>
      <c r="ZQ237" s="78"/>
      <c r="ZR237" s="78"/>
      <c r="ZS237" s="78"/>
      <c r="ZT237" s="78"/>
      <c r="ZU237" s="78"/>
      <c r="ZV237" s="78"/>
      <c r="ZW237" s="78"/>
      <c r="ZX237" s="78"/>
      <c r="ZY237" s="78"/>
      <c r="ZZ237" s="78"/>
      <c r="AAA237" s="78"/>
      <c r="AAB237" s="78"/>
      <c r="AAC237" s="78"/>
      <c r="AAD237" s="78"/>
      <c r="AAE237" s="78"/>
      <c r="AAF237" s="78"/>
      <c r="AAG237" s="78"/>
      <c r="AAH237" s="78"/>
      <c r="AAI237" s="78"/>
      <c r="AAJ237" s="78"/>
      <c r="AAK237" s="78"/>
      <c r="AAL237" s="78"/>
      <c r="AAM237" s="78"/>
      <c r="AAN237" s="78"/>
      <c r="AAO237" s="78"/>
      <c r="AAP237" s="78"/>
      <c r="AAQ237" s="78"/>
      <c r="AAR237" s="78"/>
      <c r="AAS237" s="78"/>
      <c r="AAT237" s="78"/>
      <c r="AAU237" s="78"/>
      <c r="AAV237" s="78"/>
      <c r="AAW237" s="78"/>
      <c r="AAX237" s="78"/>
      <c r="AAY237" s="78"/>
      <c r="AAZ237" s="78"/>
      <c r="ABA237" s="78"/>
      <c r="ABB237" s="78"/>
      <c r="ABC237" s="78"/>
      <c r="ABD237" s="78"/>
      <c r="ABE237" s="78"/>
      <c r="ABF237" s="78"/>
      <c r="ABG237" s="78"/>
      <c r="ABH237" s="78"/>
      <c r="ABI237" s="78"/>
      <c r="ABJ237" s="78"/>
      <c r="ABK237" s="78"/>
      <c r="ABL237" s="78"/>
      <c r="ABM237" s="78"/>
      <c r="ABN237" s="78"/>
      <c r="ABO237" s="78"/>
      <c r="ABP237" s="78"/>
      <c r="ABQ237" s="78"/>
      <c r="ABR237" s="78"/>
      <c r="ABS237" s="78"/>
      <c r="ABT237" s="78"/>
      <c r="ABU237" s="78"/>
      <c r="ABV237" s="78"/>
      <c r="ABW237" s="78"/>
      <c r="ABX237" s="78"/>
      <c r="ABY237" s="78"/>
      <c r="ABZ237" s="78"/>
      <c r="ACA237" s="78"/>
      <c r="ACB237" s="78"/>
      <c r="ACC237" s="78"/>
      <c r="ACD237" s="78"/>
      <c r="ACE237" s="78"/>
      <c r="ACF237" s="78"/>
      <c r="ACG237" s="78"/>
      <c r="ACH237" s="78"/>
      <c r="ACI237" s="78"/>
      <c r="ACJ237" s="78"/>
      <c r="ACK237" s="78"/>
      <c r="ACL237" s="78"/>
      <c r="ACM237" s="78"/>
      <c r="ACN237" s="78"/>
      <c r="ACO237" s="78"/>
      <c r="ACP237" s="78"/>
      <c r="ACQ237" s="78"/>
      <c r="ACR237" s="78"/>
      <c r="ACS237" s="78"/>
      <c r="ACT237" s="78"/>
      <c r="ACU237" s="78"/>
      <c r="ACV237" s="78"/>
      <c r="ACW237" s="78"/>
      <c r="ACX237" s="78"/>
      <c r="ACY237" s="78"/>
      <c r="ACZ237" s="78"/>
      <c r="ADA237" s="78"/>
      <c r="ADB237" s="78"/>
      <c r="ADC237" s="78"/>
      <c r="ADD237" s="78"/>
      <c r="ADE237" s="78"/>
      <c r="ADF237" s="78"/>
      <c r="ADG237" s="78"/>
      <c r="ADH237" s="78"/>
      <c r="ADI237" s="78"/>
      <c r="ADJ237" s="78"/>
      <c r="ADK237" s="78"/>
      <c r="ADL237" s="78"/>
      <c r="ADM237" s="78"/>
      <c r="ADN237" s="78"/>
      <c r="ADO237" s="78"/>
      <c r="ADP237" s="78"/>
      <c r="ADQ237" s="78"/>
      <c r="ADR237" s="78"/>
      <c r="ADS237" s="78"/>
      <c r="ADT237" s="78"/>
      <c r="ADU237" s="78"/>
      <c r="ADV237" s="78"/>
      <c r="ADW237" s="78"/>
      <c r="ADX237" s="78"/>
      <c r="ADY237" s="78"/>
      <c r="ADZ237" s="78"/>
      <c r="AEA237" s="78"/>
      <c r="AEB237" s="78"/>
      <c r="AEC237" s="78"/>
      <c r="AED237" s="78"/>
      <c r="AEE237" s="78"/>
      <c r="AEF237" s="78"/>
      <c r="AEG237" s="78"/>
      <c r="AEH237" s="78"/>
      <c r="AEI237" s="78"/>
      <c r="AEJ237" s="78"/>
      <c r="AEK237" s="78"/>
      <c r="AEL237" s="78"/>
      <c r="AEM237" s="78"/>
      <c r="AEN237" s="78"/>
      <c r="AEO237" s="78"/>
      <c r="AEP237" s="78"/>
      <c r="AEQ237" s="78"/>
      <c r="AER237" s="78"/>
      <c r="AES237" s="78"/>
      <c r="AET237" s="78"/>
      <c r="AEU237" s="78"/>
      <c r="AEV237" s="78"/>
      <c r="AEW237" s="78"/>
      <c r="AEX237" s="78"/>
      <c r="AEY237" s="78"/>
      <c r="AEZ237" s="78"/>
      <c r="AFA237" s="78"/>
      <c r="AFB237" s="78"/>
      <c r="AFC237" s="78"/>
      <c r="AFD237" s="78"/>
      <c r="AFE237" s="78"/>
      <c r="AFF237" s="78"/>
      <c r="AFG237" s="78"/>
      <c r="AFH237" s="78"/>
      <c r="AFI237" s="78"/>
      <c r="AFJ237" s="78"/>
      <c r="AFK237" s="78"/>
      <c r="AFL237" s="78"/>
      <c r="AFM237" s="78"/>
      <c r="AFN237" s="78"/>
      <c r="AFO237" s="78"/>
      <c r="AFP237" s="78"/>
      <c r="AFQ237" s="78"/>
      <c r="AFR237" s="78"/>
      <c r="AFS237" s="78"/>
      <c r="AFT237" s="78"/>
      <c r="AFU237" s="78"/>
      <c r="AFV237" s="78"/>
      <c r="AFW237" s="78"/>
      <c r="AFX237" s="78"/>
      <c r="AFY237" s="78"/>
      <c r="AFZ237" s="78"/>
      <c r="AGA237" s="78"/>
      <c r="AGB237" s="78"/>
      <c r="AGC237" s="78"/>
      <c r="AGD237" s="78"/>
      <c r="AGE237" s="78"/>
      <c r="AGF237" s="78"/>
      <c r="AGG237" s="78"/>
      <c r="AGH237" s="78"/>
      <c r="AGI237" s="78"/>
      <c r="AGJ237" s="78"/>
      <c r="AGK237" s="78"/>
      <c r="AGL237" s="78"/>
      <c r="AGM237" s="78"/>
      <c r="AGN237" s="78"/>
      <c r="AGO237" s="78"/>
      <c r="AGP237" s="78"/>
      <c r="AGQ237" s="78"/>
      <c r="AGR237" s="78"/>
      <c r="AGS237" s="78"/>
      <c r="AGT237" s="78"/>
      <c r="AGU237" s="78"/>
      <c r="AGV237" s="78"/>
      <c r="AGW237" s="78"/>
      <c r="AGX237" s="78"/>
      <c r="AGY237" s="78"/>
      <c r="AGZ237" s="78"/>
      <c r="AHA237" s="78"/>
      <c r="AHB237" s="78"/>
      <c r="AHC237" s="78"/>
      <c r="AHD237" s="78"/>
      <c r="AHE237" s="78"/>
      <c r="AHF237" s="78"/>
      <c r="AHG237" s="78"/>
      <c r="AHH237" s="78"/>
      <c r="AHI237" s="78"/>
      <c r="AHJ237" s="78"/>
      <c r="AHK237" s="78"/>
      <c r="AHL237" s="78"/>
      <c r="AHM237" s="78"/>
      <c r="AHN237" s="78"/>
      <c r="AHO237" s="78"/>
      <c r="AHP237" s="78"/>
      <c r="AHQ237" s="78"/>
      <c r="AHR237" s="78"/>
      <c r="AHS237" s="78"/>
      <c r="AHT237" s="78"/>
      <c r="AHU237" s="78"/>
      <c r="AHV237" s="78"/>
      <c r="AHW237" s="78"/>
      <c r="AHX237" s="78"/>
      <c r="AHY237" s="78"/>
      <c r="AHZ237" s="78"/>
      <c r="AIA237" s="78"/>
      <c r="AIB237" s="78"/>
      <c r="AIC237" s="78"/>
      <c r="AID237" s="78"/>
      <c r="AIE237" s="78"/>
      <c r="AIF237" s="78"/>
      <c r="AIG237" s="78"/>
      <c r="AIH237" s="78"/>
      <c r="AII237" s="78"/>
      <c r="AIJ237" s="78"/>
      <c r="AIK237" s="78"/>
      <c r="AIL237" s="78"/>
      <c r="AIM237" s="78"/>
      <c r="AIN237" s="78"/>
      <c r="AIO237" s="78"/>
      <c r="AIP237" s="78"/>
      <c r="AIQ237" s="78"/>
      <c r="AIR237" s="78"/>
      <c r="AIS237" s="78"/>
      <c r="AIT237" s="78"/>
      <c r="AIU237" s="78"/>
      <c r="AIV237" s="78"/>
      <c r="AIW237" s="78"/>
      <c r="AIX237" s="78"/>
      <c r="AIY237" s="78"/>
      <c r="AIZ237" s="78"/>
      <c r="AJA237" s="78"/>
      <c r="AJB237" s="78"/>
      <c r="AJC237" s="78"/>
      <c r="AJD237" s="78"/>
      <c r="AJE237" s="78"/>
      <c r="AJF237" s="78"/>
      <c r="AJG237" s="78"/>
      <c r="AJH237" s="78"/>
      <c r="AJI237" s="78"/>
      <c r="AJJ237" s="78"/>
      <c r="AJK237" s="78"/>
      <c r="AJL237" s="78"/>
      <c r="AJM237" s="78"/>
      <c r="AJN237" s="78"/>
      <c r="AJO237" s="78"/>
      <c r="AJP237" s="78"/>
      <c r="AJQ237" s="78"/>
      <c r="AJR237" s="78"/>
      <c r="AJS237" s="78"/>
      <c r="AJT237" s="78"/>
      <c r="AJU237" s="78"/>
      <c r="AJV237" s="78"/>
      <c r="AJW237" s="78"/>
      <c r="AJX237" s="78"/>
      <c r="AJY237" s="78"/>
      <c r="AJZ237" s="78"/>
      <c r="AKA237" s="78"/>
      <c r="AKB237" s="78"/>
      <c r="AKC237" s="78"/>
      <c r="AKD237" s="78"/>
      <c r="AKE237" s="78"/>
      <c r="AKF237" s="78"/>
      <c r="AKG237" s="78"/>
      <c r="AKH237" s="78"/>
      <c r="AKI237" s="78"/>
      <c r="AKJ237" s="78"/>
      <c r="AKK237" s="78"/>
      <c r="AKL237" s="78"/>
      <c r="AKM237" s="78"/>
      <c r="AKN237" s="78"/>
      <c r="AKO237" s="78"/>
      <c r="AKP237" s="78"/>
      <c r="AKQ237" s="78"/>
      <c r="AKR237" s="78"/>
      <c r="AKS237" s="78"/>
      <c r="AKT237" s="78"/>
      <c r="AKU237" s="78"/>
      <c r="AKV237" s="78"/>
      <c r="AKW237" s="78"/>
      <c r="AKX237" s="78"/>
      <c r="AKY237" s="78"/>
      <c r="AKZ237" s="78"/>
      <c r="ALA237" s="78"/>
      <c r="ALB237" s="78"/>
      <c r="ALC237" s="78"/>
      <c r="ALD237" s="78"/>
      <c r="ALE237" s="78"/>
      <c r="ALF237" s="78"/>
      <c r="ALG237" s="78"/>
      <c r="ALH237" s="78"/>
      <c r="ALI237" s="78"/>
      <c r="ALJ237" s="78"/>
      <c r="ALK237" s="78"/>
      <c r="ALL237" s="78"/>
      <c r="ALM237" s="78"/>
      <c r="ALN237" s="78"/>
      <c r="ALO237" s="78"/>
      <c r="ALP237" s="78"/>
      <c r="ALQ237" s="78"/>
      <c r="ALR237" s="78"/>
      <c r="ALS237" s="78"/>
      <c r="ALT237" s="78"/>
      <c r="ALU237" s="78"/>
      <c r="ALV237" s="78"/>
      <c r="ALW237" s="78"/>
      <c r="ALX237" s="78"/>
      <c r="ALY237" s="78"/>
      <c r="ALZ237" s="78"/>
      <c r="AMA237" s="78"/>
      <c r="AMB237" s="78"/>
      <c r="AMC237" s="78"/>
      <c r="AMD237" s="78"/>
      <c r="AME237" s="78"/>
      <c r="AMF237" s="78"/>
      <c r="AMG237" s="78"/>
      <c r="AMH237" s="78"/>
      <c r="AMI237" s="78"/>
      <c r="AMJ237" s="78"/>
      <c r="AMK237" s="78"/>
      <c r="AML237" s="78"/>
      <c r="AMM237" s="78"/>
      <c r="AMN237" s="78"/>
    </row>
    <row r="238" spans="1:1028" s="79" customFormat="1" ht="52.5" customHeight="1">
      <c r="A238" s="72">
        <v>193</v>
      </c>
      <c r="B238" s="72">
        <v>5</v>
      </c>
      <c r="C238" s="62" t="s">
        <v>276</v>
      </c>
      <c r="D238" s="182" t="s">
        <v>551</v>
      </c>
      <c r="E238" s="66" t="s">
        <v>273</v>
      </c>
      <c r="F238" s="181"/>
      <c r="G238" s="66" t="s">
        <v>455</v>
      </c>
      <c r="H238" s="3">
        <v>104.2</v>
      </c>
      <c r="I238" s="91">
        <v>23.6</v>
      </c>
      <c r="J238" s="91"/>
      <c r="K238" s="91"/>
      <c r="L238" s="91"/>
      <c r="M238" s="127"/>
      <c r="N238" s="65" t="s">
        <v>508</v>
      </c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  <c r="DV238" s="78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78"/>
      <c r="EW238" s="78"/>
      <c r="EX238" s="78"/>
      <c r="EY238" s="78"/>
      <c r="EZ238" s="78"/>
      <c r="FA238" s="78"/>
      <c r="FB238" s="78"/>
      <c r="FC238" s="78"/>
      <c r="FD238" s="78"/>
      <c r="FE238" s="78"/>
      <c r="FF238" s="78"/>
      <c r="FG238" s="78"/>
      <c r="FH238" s="78"/>
      <c r="FI238" s="78"/>
      <c r="FJ238" s="78"/>
      <c r="FK238" s="78"/>
      <c r="FL238" s="78"/>
      <c r="FM238" s="78"/>
      <c r="FN238" s="78"/>
      <c r="FO238" s="78"/>
      <c r="FP238" s="78"/>
      <c r="FQ238" s="78"/>
      <c r="FR238" s="78"/>
      <c r="FS238" s="78"/>
      <c r="FT238" s="78"/>
      <c r="FU238" s="78"/>
      <c r="FV238" s="78"/>
      <c r="FW238" s="78"/>
      <c r="FX238" s="78"/>
      <c r="FY238" s="78"/>
      <c r="FZ238" s="78"/>
      <c r="GA238" s="78"/>
      <c r="GB238" s="78"/>
      <c r="GC238" s="78"/>
      <c r="GD238" s="78"/>
      <c r="GE238" s="78"/>
      <c r="GF238" s="78"/>
      <c r="GG238" s="78"/>
      <c r="GH238" s="78"/>
      <c r="GI238" s="78"/>
      <c r="GJ238" s="78"/>
      <c r="GK238" s="78"/>
      <c r="GL238" s="78"/>
      <c r="GM238" s="78"/>
      <c r="GN238" s="78"/>
      <c r="GO238" s="78"/>
      <c r="GP238" s="78"/>
      <c r="GQ238" s="78"/>
      <c r="GR238" s="78"/>
      <c r="GS238" s="78"/>
      <c r="GT238" s="78"/>
      <c r="GU238" s="78"/>
      <c r="GV238" s="78"/>
      <c r="GW238" s="78"/>
      <c r="GX238" s="78"/>
      <c r="GY238" s="78"/>
      <c r="GZ238" s="78"/>
      <c r="HA238" s="78"/>
      <c r="HB238" s="78"/>
      <c r="HC238" s="78"/>
      <c r="HD238" s="78"/>
      <c r="HE238" s="78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78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78"/>
      <c r="IK238" s="78"/>
      <c r="IL238" s="78"/>
      <c r="IM238" s="78"/>
      <c r="IN238" s="78"/>
      <c r="IO238" s="78"/>
      <c r="IP238" s="78"/>
      <c r="IQ238" s="78"/>
      <c r="IR238" s="78"/>
      <c r="IS238" s="78"/>
      <c r="IT238" s="78"/>
      <c r="IU238" s="78"/>
      <c r="IV238" s="78"/>
      <c r="IW238" s="78"/>
      <c r="IX238" s="78"/>
      <c r="IY238" s="78"/>
      <c r="IZ238" s="78"/>
      <c r="JA238" s="78"/>
      <c r="JB238" s="78"/>
      <c r="JC238" s="78"/>
      <c r="JD238" s="78"/>
      <c r="JE238" s="78"/>
      <c r="JF238" s="78"/>
      <c r="JG238" s="78"/>
      <c r="JH238" s="78"/>
      <c r="JI238" s="78"/>
      <c r="JJ238" s="78"/>
      <c r="JK238" s="78"/>
      <c r="JL238" s="78"/>
      <c r="JM238" s="78"/>
      <c r="JN238" s="78"/>
      <c r="JO238" s="78"/>
      <c r="JP238" s="78"/>
      <c r="JQ238" s="78"/>
      <c r="JR238" s="78"/>
      <c r="JS238" s="78"/>
      <c r="JT238" s="78"/>
      <c r="JU238" s="78"/>
      <c r="JV238" s="78"/>
      <c r="JW238" s="78"/>
      <c r="JX238" s="78"/>
      <c r="JY238" s="78"/>
      <c r="JZ238" s="78"/>
      <c r="KA238" s="78"/>
      <c r="KB238" s="78"/>
      <c r="KC238" s="78"/>
      <c r="KD238" s="78"/>
      <c r="KE238" s="78"/>
      <c r="KF238" s="78"/>
      <c r="KG238" s="78"/>
      <c r="KH238" s="78"/>
      <c r="KI238" s="78"/>
      <c r="KJ238" s="78"/>
      <c r="KK238" s="78"/>
      <c r="KL238" s="78"/>
      <c r="KM238" s="78"/>
      <c r="KN238" s="78"/>
      <c r="KO238" s="78"/>
      <c r="KP238" s="78"/>
      <c r="KQ238" s="78"/>
      <c r="KR238" s="78"/>
      <c r="KS238" s="78"/>
      <c r="KT238" s="78"/>
      <c r="KU238" s="78"/>
      <c r="KV238" s="78"/>
      <c r="KW238" s="78"/>
      <c r="KX238" s="78"/>
      <c r="KY238" s="78"/>
      <c r="KZ238" s="78"/>
      <c r="LA238" s="78"/>
      <c r="LB238" s="78"/>
      <c r="LC238" s="78"/>
      <c r="LD238" s="78"/>
      <c r="LE238" s="78"/>
      <c r="LF238" s="78"/>
      <c r="LG238" s="78"/>
      <c r="LH238" s="78"/>
      <c r="LI238" s="78"/>
      <c r="LJ238" s="78"/>
      <c r="LK238" s="78"/>
      <c r="LL238" s="78"/>
      <c r="LM238" s="78"/>
      <c r="LN238" s="78"/>
      <c r="LO238" s="78"/>
      <c r="LP238" s="78"/>
      <c r="LQ238" s="78"/>
      <c r="LR238" s="78"/>
      <c r="LS238" s="78"/>
      <c r="LT238" s="78"/>
      <c r="LU238" s="78"/>
      <c r="LV238" s="78"/>
      <c r="LW238" s="78"/>
      <c r="LX238" s="78"/>
      <c r="LY238" s="78"/>
      <c r="LZ238" s="78"/>
      <c r="MA238" s="78"/>
      <c r="MB238" s="78"/>
      <c r="MC238" s="78"/>
      <c r="MD238" s="78"/>
      <c r="ME238" s="78"/>
      <c r="MF238" s="78"/>
      <c r="MG238" s="78"/>
      <c r="MH238" s="78"/>
      <c r="MI238" s="78"/>
      <c r="MJ238" s="78"/>
      <c r="MK238" s="78"/>
      <c r="ML238" s="78"/>
      <c r="MM238" s="78"/>
      <c r="MN238" s="78"/>
      <c r="MO238" s="78"/>
      <c r="MP238" s="78"/>
      <c r="MQ238" s="78"/>
      <c r="MR238" s="78"/>
      <c r="MS238" s="78"/>
      <c r="MT238" s="78"/>
      <c r="MU238" s="78"/>
      <c r="MV238" s="78"/>
      <c r="MW238" s="78"/>
      <c r="MX238" s="78"/>
      <c r="MY238" s="78"/>
      <c r="MZ238" s="78"/>
      <c r="NA238" s="78"/>
      <c r="NB238" s="78"/>
      <c r="NC238" s="78"/>
      <c r="ND238" s="78"/>
      <c r="NE238" s="78"/>
      <c r="NF238" s="78"/>
      <c r="NG238" s="78"/>
      <c r="NH238" s="78"/>
      <c r="NI238" s="78"/>
      <c r="NJ238" s="78"/>
      <c r="NK238" s="78"/>
      <c r="NL238" s="78"/>
      <c r="NM238" s="78"/>
      <c r="NN238" s="78"/>
      <c r="NO238" s="78"/>
      <c r="NP238" s="78"/>
      <c r="NQ238" s="78"/>
      <c r="NR238" s="78"/>
      <c r="NS238" s="78"/>
      <c r="NT238" s="78"/>
      <c r="NU238" s="78"/>
      <c r="NV238" s="78"/>
      <c r="NW238" s="78"/>
      <c r="NX238" s="78"/>
      <c r="NY238" s="78"/>
      <c r="NZ238" s="78"/>
      <c r="OA238" s="78"/>
      <c r="OB238" s="78"/>
      <c r="OC238" s="78"/>
      <c r="OD238" s="78"/>
      <c r="OE238" s="78"/>
      <c r="OF238" s="78"/>
      <c r="OG238" s="78"/>
      <c r="OH238" s="78"/>
      <c r="OI238" s="78"/>
      <c r="OJ238" s="78"/>
      <c r="OK238" s="78"/>
      <c r="OL238" s="78"/>
      <c r="OM238" s="78"/>
      <c r="ON238" s="78"/>
      <c r="OO238" s="78"/>
      <c r="OP238" s="78"/>
      <c r="OQ238" s="78"/>
      <c r="OR238" s="78"/>
      <c r="OS238" s="78"/>
      <c r="OT238" s="78"/>
      <c r="OU238" s="78"/>
      <c r="OV238" s="78"/>
      <c r="OW238" s="78"/>
      <c r="OX238" s="78"/>
      <c r="OY238" s="78"/>
      <c r="OZ238" s="78"/>
      <c r="PA238" s="78"/>
      <c r="PB238" s="78"/>
      <c r="PC238" s="78"/>
      <c r="PD238" s="78"/>
      <c r="PE238" s="78"/>
      <c r="PF238" s="78"/>
      <c r="PG238" s="78"/>
      <c r="PH238" s="78"/>
      <c r="PI238" s="78"/>
      <c r="PJ238" s="78"/>
      <c r="PK238" s="78"/>
      <c r="PL238" s="78"/>
      <c r="PM238" s="78"/>
      <c r="PN238" s="78"/>
      <c r="PO238" s="78"/>
      <c r="PP238" s="78"/>
      <c r="PQ238" s="78"/>
      <c r="PR238" s="78"/>
      <c r="PS238" s="78"/>
      <c r="PT238" s="78"/>
      <c r="PU238" s="78"/>
      <c r="PV238" s="78"/>
      <c r="PW238" s="78"/>
      <c r="PX238" s="78"/>
      <c r="PY238" s="78"/>
      <c r="PZ238" s="78"/>
      <c r="QA238" s="78"/>
      <c r="QB238" s="78"/>
      <c r="QC238" s="78"/>
      <c r="QD238" s="78"/>
      <c r="QE238" s="78"/>
      <c r="QF238" s="78"/>
      <c r="QG238" s="78"/>
      <c r="QH238" s="78"/>
      <c r="QI238" s="78"/>
      <c r="QJ238" s="78"/>
      <c r="QK238" s="78"/>
      <c r="QL238" s="78"/>
      <c r="QM238" s="78"/>
      <c r="QN238" s="78"/>
      <c r="QO238" s="78"/>
      <c r="QP238" s="78"/>
      <c r="QQ238" s="78"/>
      <c r="QR238" s="78"/>
      <c r="QS238" s="78"/>
      <c r="QT238" s="78"/>
      <c r="QU238" s="78"/>
      <c r="QV238" s="78"/>
      <c r="QW238" s="78"/>
      <c r="QX238" s="78"/>
      <c r="QY238" s="78"/>
      <c r="QZ238" s="78"/>
      <c r="RA238" s="78"/>
      <c r="RB238" s="78"/>
      <c r="RC238" s="78"/>
      <c r="RD238" s="78"/>
      <c r="RE238" s="78"/>
      <c r="RF238" s="78"/>
      <c r="RG238" s="78"/>
      <c r="RH238" s="78"/>
      <c r="RI238" s="78"/>
      <c r="RJ238" s="78"/>
      <c r="RK238" s="78"/>
      <c r="RL238" s="78"/>
      <c r="RM238" s="78"/>
      <c r="RN238" s="78"/>
      <c r="RO238" s="78"/>
      <c r="RP238" s="78"/>
      <c r="RQ238" s="78"/>
      <c r="RR238" s="78"/>
      <c r="RS238" s="78"/>
      <c r="RT238" s="78"/>
      <c r="RU238" s="78"/>
      <c r="RV238" s="78"/>
      <c r="RW238" s="78"/>
      <c r="RX238" s="78"/>
      <c r="RY238" s="78"/>
      <c r="RZ238" s="78"/>
      <c r="SA238" s="78"/>
      <c r="SB238" s="78"/>
      <c r="SC238" s="78"/>
      <c r="SD238" s="78"/>
      <c r="SE238" s="78"/>
      <c r="SF238" s="78"/>
      <c r="SG238" s="78"/>
      <c r="SH238" s="78"/>
      <c r="SI238" s="78"/>
      <c r="SJ238" s="78"/>
      <c r="SK238" s="78"/>
      <c r="SL238" s="78"/>
      <c r="SM238" s="78"/>
      <c r="SN238" s="78"/>
      <c r="SO238" s="78"/>
      <c r="SP238" s="78"/>
      <c r="SQ238" s="78"/>
      <c r="SR238" s="78"/>
      <c r="SS238" s="78"/>
      <c r="ST238" s="78"/>
      <c r="SU238" s="78"/>
      <c r="SV238" s="78"/>
      <c r="SW238" s="78"/>
      <c r="SX238" s="78"/>
      <c r="SY238" s="78"/>
      <c r="SZ238" s="78"/>
      <c r="TA238" s="78"/>
      <c r="TB238" s="78"/>
      <c r="TC238" s="78"/>
      <c r="TD238" s="78"/>
      <c r="TE238" s="78"/>
      <c r="TF238" s="78"/>
      <c r="TG238" s="78"/>
      <c r="TH238" s="78"/>
      <c r="TI238" s="78"/>
      <c r="TJ238" s="78"/>
      <c r="TK238" s="78"/>
      <c r="TL238" s="78"/>
      <c r="TM238" s="78"/>
      <c r="TN238" s="78"/>
      <c r="TO238" s="78"/>
      <c r="TP238" s="78"/>
      <c r="TQ238" s="78"/>
      <c r="TR238" s="78"/>
      <c r="TS238" s="78"/>
      <c r="TT238" s="78"/>
      <c r="TU238" s="78"/>
      <c r="TV238" s="78"/>
      <c r="TW238" s="78"/>
      <c r="TX238" s="78"/>
      <c r="TY238" s="78"/>
      <c r="TZ238" s="78"/>
      <c r="UA238" s="78"/>
      <c r="UB238" s="78"/>
      <c r="UC238" s="78"/>
      <c r="UD238" s="78"/>
      <c r="UE238" s="78"/>
      <c r="UF238" s="78"/>
      <c r="UG238" s="78"/>
      <c r="UH238" s="78"/>
      <c r="UI238" s="78"/>
      <c r="UJ238" s="78"/>
      <c r="UK238" s="78"/>
      <c r="UL238" s="78"/>
      <c r="UM238" s="78"/>
      <c r="UN238" s="78"/>
      <c r="UO238" s="78"/>
      <c r="UP238" s="78"/>
      <c r="UQ238" s="78"/>
      <c r="UR238" s="78"/>
      <c r="US238" s="78"/>
      <c r="UT238" s="78"/>
      <c r="UU238" s="78"/>
      <c r="UV238" s="78"/>
      <c r="UW238" s="78"/>
      <c r="UX238" s="78"/>
      <c r="UY238" s="78"/>
      <c r="UZ238" s="78"/>
      <c r="VA238" s="78"/>
      <c r="VB238" s="78"/>
      <c r="VC238" s="78"/>
      <c r="VD238" s="78"/>
      <c r="VE238" s="78"/>
      <c r="VF238" s="78"/>
      <c r="VG238" s="78"/>
      <c r="VH238" s="78"/>
      <c r="VI238" s="78"/>
      <c r="VJ238" s="78"/>
      <c r="VK238" s="78"/>
      <c r="VL238" s="78"/>
      <c r="VM238" s="78"/>
      <c r="VN238" s="78"/>
      <c r="VO238" s="78"/>
      <c r="VP238" s="78"/>
      <c r="VQ238" s="78"/>
      <c r="VR238" s="78"/>
      <c r="VS238" s="78"/>
      <c r="VT238" s="78"/>
      <c r="VU238" s="78"/>
      <c r="VV238" s="78"/>
      <c r="VW238" s="78"/>
      <c r="VX238" s="78"/>
      <c r="VY238" s="78"/>
      <c r="VZ238" s="78"/>
      <c r="WA238" s="78"/>
      <c r="WB238" s="78"/>
      <c r="WC238" s="78"/>
      <c r="WD238" s="78"/>
      <c r="WE238" s="78"/>
      <c r="WF238" s="78"/>
      <c r="WG238" s="78"/>
      <c r="WH238" s="78"/>
      <c r="WI238" s="78"/>
      <c r="WJ238" s="78"/>
      <c r="WK238" s="78"/>
      <c r="WL238" s="78"/>
      <c r="WM238" s="78"/>
      <c r="WN238" s="78"/>
      <c r="WO238" s="78"/>
      <c r="WP238" s="78"/>
      <c r="WQ238" s="78"/>
      <c r="WR238" s="78"/>
      <c r="WS238" s="78"/>
      <c r="WT238" s="78"/>
      <c r="WU238" s="78"/>
      <c r="WV238" s="78"/>
      <c r="WW238" s="78"/>
      <c r="WX238" s="78"/>
      <c r="WY238" s="78"/>
      <c r="WZ238" s="78"/>
      <c r="XA238" s="78"/>
      <c r="XB238" s="78"/>
      <c r="XC238" s="78"/>
      <c r="XD238" s="78"/>
      <c r="XE238" s="78"/>
      <c r="XF238" s="78"/>
      <c r="XG238" s="78"/>
      <c r="XH238" s="78"/>
      <c r="XI238" s="78"/>
      <c r="XJ238" s="78"/>
      <c r="XK238" s="78"/>
      <c r="XL238" s="78"/>
      <c r="XM238" s="78"/>
      <c r="XN238" s="78"/>
      <c r="XO238" s="78"/>
      <c r="XP238" s="78"/>
      <c r="XQ238" s="78"/>
      <c r="XR238" s="78"/>
      <c r="XS238" s="78"/>
      <c r="XT238" s="78"/>
      <c r="XU238" s="78"/>
      <c r="XV238" s="78"/>
      <c r="XW238" s="78"/>
      <c r="XX238" s="78"/>
      <c r="XY238" s="78"/>
      <c r="XZ238" s="78"/>
      <c r="YA238" s="78"/>
      <c r="YB238" s="78"/>
      <c r="YC238" s="78"/>
      <c r="YD238" s="78"/>
      <c r="YE238" s="78"/>
      <c r="YF238" s="78"/>
      <c r="YG238" s="78"/>
      <c r="YH238" s="78"/>
      <c r="YI238" s="78"/>
      <c r="YJ238" s="78"/>
      <c r="YK238" s="78"/>
      <c r="YL238" s="78"/>
      <c r="YM238" s="78"/>
      <c r="YN238" s="78"/>
      <c r="YO238" s="78"/>
      <c r="YP238" s="78"/>
      <c r="YQ238" s="78"/>
      <c r="YR238" s="78"/>
      <c r="YS238" s="78"/>
      <c r="YT238" s="78"/>
      <c r="YU238" s="78"/>
      <c r="YV238" s="78"/>
      <c r="YW238" s="78"/>
      <c r="YX238" s="78"/>
      <c r="YY238" s="78"/>
      <c r="YZ238" s="78"/>
      <c r="ZA238" s="78"/>
      <c r="ZB238" s="78"/>
      <c r="ZC238" s="78"/>
      <c r="ZD238" s="78"/>
      <c r="ZE238" s="78"/>
      <c r="ZF238" s="78"/>
      <c r="ZG238" s="78"/>
      <c r="ZH238" s="78"/>
      <c r="ZI238" s="78"/>
      <c r="ZJ238" s="78"/>
      <c r="ZK238" s="78"/>
      <c r="ZL238" s="78"/>
      <c r="ZM238" s="78"/>
      <c r="ZN238" s="78"/>
      <c r="ZO238" s="78"/>
      <c r="ZP238" s="78"/>
      <c r="ZQ238" s="78"/>
      <c r="ZR238" s="78"/>
      <c r="ZS238" s="78"/>
      <c r="ZT238" s="78"/>
      <c r="ZU238" s="78"/>
      <c r="ZV238" s="78"/>
      <c r="ZW238" s="78"/>
      <c r="ZX238" s="78"/>
      <c r="ZY238" s="78"/>
      <c r="ZZ238" s="78"/>
      <c r="AAA238" s="78"/>
      <c r="AAB238" s="78"/>
      <c r="AAC238" s="78"/>
      <c r="AAD238" s="78"/>
      <c r="AAE238" s="78"/>
      <c r="AAF238" s="78"/>
      <c r="AAG238" s="78"/>
      <c r="AAH238" s="78"/>
      <c r="AAI238" s="78"/>
      <c r="AAJ238" s="78"/>
      <c r="AAK238" s="78"/>
      <c r="AAL238" s="78"/>
      <c r="AAM238" s="78"/>
      <c r="AAN238" s="78"/>
      <c r="AAO238" s="78"/>
      <c r="AAP238" s="78"/>
      <c r="AAQ238" s="78"/>
      <c r="AAR238" s="78"/>
      <c r="AAS238" s="78"/>
      <c r="AAT238" s="78"/>
      <c r="AAU238" s="78"/>
      <c r="AAV238" s="78"/>
      <c r="AAW238" s="78"/>
      <c r="AAX238" s="78"/>
      <c r="AAY238" s="78"/>
      <c r="AAZ238" s="78"/>
      <c r="ABA238" s="78"/>
      <c r="ABB238" s="78"/>
      <c r="ABC238" s="78"/>
      <c r="ABD238" s="78"/>
      <c r="ABE238" s="78"/>
      <c r="ABF238" s="78"/>
      <c r="ABG238" s="78"/>
      <c r="ABH238" s="78"/>
      <c r="ABI238" s="78"/>
      <c r="ABJ238" s="78"/>
      <c r="ABK238" s="78"/>
      <c r="ABL238" s="78"/>
      <c r="ABM238" s="78"/>
      <c r="ABN238" s="78"/>
      <c r="ABO238" s="78"/>
      <c r="ABP238" s="78"/>
      <c r="ABQ238" s="78"/>
      <c r="ABR238" s="78"/>
      <c r="ABS238" s="78"/>
      <c r="ABT238" s="78"/>
      <c r="ABU238" s="78"/>
      <c r="ABV238" s="78"/>
      <c r="ABW238" s="78"/>
      <c r="ABX238" s="78"/>
      <c r="ABY238" s="78"/>
      <c r="ABZ238" s="78"/>
      <c r="ACA238" s="78"/>
      <c r="ACB238" s="78"/>
      <c r="ACC238" s="78"/>
      <c r="ACD238" s="78"/>
      <c r="ACE238" s="78"/>
      <c r="ACF238" s="78"/>
      <c r="ACG238" s="78"/>
      <c r="ACH238" s="78"/>
      <c r="ACI238" s="78"/>
      <c r="ACJ238" s="78"/>
      <c r="ACK238" s="78"/>
      <c r="ACL238" s="78"/>
      <c r="ACM238" s="78"/>
      <c r="ACN238" s="78"/>
      <c r="ACO238" s="78"/>
      <c r="ACP238" s="78"/>
      <c r="ACQ238" s="78"/>
      <c r="ACR238" s="78"/>
      <c r="ACS238" s="78"/>
      <c r="ACT238" s="78"/>
      <c r="ACU238" s="78"/>
      <c r="ACV238" s="78"/>
      <c r="ACW238" s="78"/>
      <c r="ACX238" s="78"/>
      <c r="ACY238" s="78"/>
      <c r="ACZ238" s="78"/>
      <c r="ADA238" s="78"/>
      <c r="ADB238" s="78"/>
      <c r="ADC238" s="78"/>
      <c r="ADD238" s="78"/>
      <c r="ADE238" s="78"/>
      <c r="ADF238" s="78"/>
      <c r="ADG238" s="78"/>
      <c r="ADH238" s="78"/>
      <c r="ADI238" s="78"/>
      <c r="ADJ238" s="78"/>
      <c r="ADK238" s="78"/>
      <c r="ADL238" s="78"/>
      <c r="ADM238" s="78"/>
      <c r="ADN238" s="78"/>
      <c r="ADO238" s="78"/>
      <c r="ADP238" s="78"/>
      <c r="ADQ238" s="78"/>
      <c r="ADR238" s="78"/>
      <c r="ADS238" s="78"/>
      <c r="ADT238" s="78"/>
      <c r="ADU238" s="78"/>
      <c r="ADV238" s="78"/>
      <c r="ADW238" s="78"/>
      <c r="ADX238" s="78"/>
      <c r="ADY238" s="78"/>
      <c r="ADZ238" s="78"/>
      <c r="AEA238" s="78"/>
      <c r="AEB238" s="78"/>
      <c r="AEC238" s="78"/>
      <c r="AED238" s="78"/>
      <c r="AEE238" s="78"/>
      <c r="AEF238" s="78"/>
      <c r="AEG238" s="78"/>
      <c r="AEH238" s="78"/>
      <c r="AEI238" s="78"/>
      <c r="AEJ238" s="78"/>
      <c r="AEK238" s="78"/>
      <c r="AEL238" s="78"/>
      <c r="AEM238" s="78"/>
      <c r="AEN238" s="78"/>
      <c r="AEO238" s="78"/>
      <c r="AEP238" s="78"/>
      <c r="AEQ238" s="78"/>
      <c r="AER238" s="78"/>
      <c r="AES238" s="78"/>
      <c r="AET238" s="78"/>
      <c r="AEU238" s="78"/>
      <c r="AEV238" s="78"/>
      <c r="AEW238" s="78"/>
      <c r="AEX238" s="78"/>
      <c r="AEY238" s="78"/>
      <c r="AEZ238" s="78"/>
      <c r="AFA238" s="78"/>
      <c r="AFB238" s="78"/>
      <c r="AFC238" s="78"/>
      <c r="AFD238" s="78"/>
      <c r="AFE238" s="78"/>
      <c r="AFF238" s="78"/>
      <c r="AFG238" s="78"/>
      <c r="AFH238" s="78"/>
      <c r="AFI238" s="78"/>
      <c r="AFJ238" s="78"/>
      <c r="AFK238" s="78"/>
      <c r="AFL238" s="78"/>
      <c r="AFM238" s="78"/>
      <c r="AFN238" s="78"/>
      <c r="AFO238" s="78"/>
      <c r="AFP238" s="78"/>
      <c r="AFQ238" s="78"/>
      <c r="AFR238" s="78"/>
      <c r="AFS238" s="78"/>
      <c r="AFT238" s="78"/>
      <c r="AFU238" s="78"/>
      <c r="AFV238" s="78"/>
      <c r="AFW238" s="78"/>
      <c r="AFX238" s="78"/>
      <c r="AFY238" s="78"/>
      <c r="AFZ238" s="78"/>
      <c r="AGA238" s="78"/>
      <c r="AGB238" s="78"/>
      <c r="AGC238" s="78"/>
      <c r="AGD238" s="78"/>
      <c r="AGE238" s="78"/>
      <c r="AGF238" s="78"/>
      <c r="AGG238" s="78"/>
      <c r="AGH238" s="78"/>
      <c r="AGI238" s="78"/>
      <c r="AGJ238" s="78"/>
      <c r="AGK238" s="78"/>
      <c r="AGL238" s="78"/>
      <c r="AGM238" s="78"/>
      <c r="AGN238" s="78"/>
      <c r="AGO238" s="78"/>
      <c r="AGP238" s="78"/>
      <c r="AGQ238" s="78"/>
      <c r="AGR238" s="78"/>
      <c r="AGS238" s="78"/>
      <c r="AGT238" s="78"/>
      <c r="AGU238" s="78"/>
      <c r="AGV238" s="78"/>
      <c r="AGW238" s="78"/>
      <c r="AGX238" s="78"/>
      <c r="AGY238" s="78"/>
      <c r="AGZ238" s="78"/>
      <c r="AHA238" s="78"/>
      <c r="AHB238" s="78"/>
      <c r="AHC238" s="78"/>
      <c r="AHD238" s="78"/>
      <c r="AHE238" s="78"/>
      <c r="AHF238" s="78"/>
      <c r="AHG238" s="78"/>
      <c r="AHH238" s="78"/>
      <c r="AHI238" s="78"/>
      <c r="AHJ238" s="78"/>
      <c r="AHK238" s="78"/>
      <c r="AHL238" s="78"/>
      <c r="AHM238" s="78"/>
      <c r="AHN238" s="78"/>
      <c r="AHO238" s="78"/>
      <c r="AHP238" s="78"/>
      <c r="AHQ238" s="78"/>
      <c r="AHR238" s="78"/>
      <c r="AHS238" s="78"/>
      <c r="AHT238" s="78"/>
      <c r="AHU238" s="78"/>
      <c r="AHV238" s="78"/>
      <c r="AHW238" s="78"/>
      <c r="AHX238" s="78"/>
      <c r="AHY238" s="78"/>
      <c r="AHZ238" s="78"/>
      <c r="AIA238" s="78"/>
      <c r="AIB238" s="78"/>
      <c r="AIC238" s="78"/>
      <c r="AID238" s="78"/>
      <c r="AIE238" s="78"/>
      <c r="AIF238" s="78"/>
      <c r="AIG238" s="78"/>
      <c r="AIH238" s="78"/>
      <c r="AII238" s="78"/>
      <c r="AIJ238" s="78"/>
      <c r="AIK238" s="78"/>
      <c r="AIL238" s="78"/>
      <c r="AIM238" s="78"/>
      <c r="AIN238" s="78"/>
      <c r="AIO238" s="78"/>
      <c r="AIP238" s="78"/>
      <c r="AIQ238" s="78"/>
      <c r="AIR238" s="78"/>
      <c r="AIS238" s="78"/>
      <c r="AIT238" s="78"/>
      <c r="AIU238" s="78"/>
      <c r="AIV238" s="78"/>
      <c r="AIW238" s="78"/>
      <c r="AIX238" s="78"/>
      <c r="AIY238" s="78"/>
      <c r="AIZ238" s="78"/>
      <c r="AJA238" s="78"/>
      <c r="AJB238" s="78"/>
      <c r="AJC238" s="78"/>
      <c r="AJD238" s="78"/>
      <c r="AJE238" s="78"/>
      <c r="AJF238" s="78"/>
      <c r="AJG238" s="78"/>
      <c r="AJH238" s="78"/>
      <c r="AJI238" s="78"/>
      <c r="AJJ238" s="78"/>
      <c r="AJK238" s="78"/>
      <c r="AJL238" s="78"/>
      <c r="AJM238" s="78"/>
      <c r="AJN238" s="78"/>
      <c r="AJO238" s="78"/>
      <c r="AJP238" s="78"/>
      <c r="AJQ238" s="78"/>
      <c r="AJR238" s="78"/>
      <c r="AJS238" s="78"/>
      <c r="AJT238" s="78"/>
      <c r="AJU238" s="78"/>
      <c r="AJV238" s="78"/>
      <c r="AJW238" s="78"/>
      <c r="AJX238" s="78"/>
      <c r="AJY238" s="78"/>
      <c r="AJZ238" s="78"/>
      <c r="AKA238" s="78"/>
      <c r="AKB238" s="78"/>
      <c r="AKC238" s="78"/>
      <c r="AKD238" s="78"/>
      <c r="AKE238" s="78"/>
      <c r="AKF238" s="78"/>
      <c r="AKG238" s="78"/>
      <c r="AKH238" s="78"/>
      <c r="AKI238" s="78"/>
      <c r="AKJ238" s="78"/>
      <c r="AKK238" s="78"/>
      <c r="AKL238" s="78"/>
      <c r="AKM238" s="78"/>
      <c r="AKN238" s="78"/>
      <c r="AKO238" s="78"/>
      <c r="AKP238" s="78"/>
      <c r="AKQ238" s="78"/>
      <c r="AKR238" s="78"/>
      <c r="AKS238" s="78"/>
      <c r="AKT238" s="78"/>
      <c r="AKU238" s="78"/>
      <c r="AKV238" s="78"/>
      <c r="AKW238" s="78"/>
      <c r="AKX238" s="78"/>
      <c r="AKY238" s="78"/>
      <c r="AKZ238" s="78"/>
      <c r="ALA238" s="78"/>
      <c r="ALB238" s="78"/>
      <c r="ALC238" s="78"/>
      <c r="ALD238" s="78"/>
      <c r="ALE238" s="78"/>
      <c r="ALF238" s="78"/>
      <c r="ALG238" s="78"/>
      <c r="ALH238" s="78"/>
      <c r="ALI238" s="78"/>
      <c r="ALJ238" s="78"/>
      <c r="ALK238" s="78"/>
      <c r="ALL238" s="78"/>
      <c r="ALM238" s="78"/>
      <c r="ALN238" s="78"/>
      <c r="ALO238" s="78"/>
      <c r="ALP238" s="78"/>
      <c r="ALQ238" s="78"/>
      <c r="ALR238" s="78"/>
      <c r="ALS238" s="78"/>
      <c r="ALT238" s="78"/>
      <c r="ALU238" s="78"/>
      <c r="ALV238" s="78"/>
      <c r="ALW238" s="78"/>
      <c r="ALX238" s="78"/>
      <c r="ALY238" s="78"/>
      <c r="ALZ238" s="78"/>
      <c r="AMA238" s="78"/>
      <c r="AMB238" s="78"/>
      <c r="AMC238" s="78"/>
      <c r="AMD238" s="78"/>
      <c r="AME238" s="78"/>
      <c r="AMF238" s="78"/>
      <c r="AMG238" s="78"/>
      <c r="AMH238" s="78"/>
      <c r="AMI238" s="78"/>
      <c r="AMJ238" s="78"/>
      <c r="AMK238" s="78"/>
      <c r="AML238" s="78"/>
      <c r="AMM238" s="78"/>
      <c r="AMN238" s="78"/>
    </row>
    <row r="239" spans="1:1028" s="79" customFormat="1" ht="52.5" customHeight="1">
      <c r="A239" s="72">
        <v>194</v>
      </c>
      <c r="B239" s="72">
        <v>6</v>
      </c>
      <c r="C239" s="195" t="s">
        <v>456</v>
      </c>
      <c r="D239" s="183" t="s">
        <v>550</v>
      </c>
      <c r="E239" s="62" t="s">
        <v>275</v>
      </c>
      <c r="F239" s="63"/>
      <c r="G239" s="62" t="s">
        <v>362</v>
      </c>
      <c r="H239" s="91"/>
      <c r="I239" s="91"/>
      <c r="J239" s="91"/>
      <c r="K239" s="91"/>
      <c r="L239" s="91"/>
      <c r="M239" s="127"/>
      <c r="N239" s="62" t="s">
        <v>509</v>
      </c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  <c r="DV239" s="78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78"/>
      <c r="EW239" s="78"/>
      <c r="EX239" s="78"/>
      <c r="EY239" s="78"/>
      <c r="EZ239" s="78"/>
      <c r="FA239" s="78"/>
      <c r="FB239" s="78"/>
      <c r="FC239" s="78"/>
      <c r="FD239" s="78"/>
      <c r="FE239" s="78"/>
      <c r="FF239" s="78"/>
      <c r="FG239" s="78"/>
      <c r="FH239" s="78"/>
      <c r="FI239" s="78"/>
      <c r="FJ239" s="78"/>
      <c r="FK239" s="78"/>
      <c r="FL239" s="78"/>
      <c r="FM239" s="78"/>
      <c r="FN239" s="78"/>
      <c r="FO239" s="78"/>
      <c r="FP239" s="78"/>
      <c r="FQ239" s="78"/>
      <c r="FR239" s="78"/>
      <c r="FS239" s="78"/>
      <c r="FT239" s="78"/>
      <c r="FU239" s="78"/>
      <c r="FV239" s="78"/>
      <c r="FW239" s="78"/>
      <c r="FX239" s="78"/>
      <c r="FY239" s="78"/>
      <c r="FZ239" s="78"/>
      <c r="GA239" s="78"/>
      <c r="GB239" s="78"/>
      <c r="GC239" s="78"/>
      <c r="GD239" s="78"/>
      <c r="GE239" s="78"/>
      <c r="GF239" s="78"/>
      <c r="GG239" s="78"/>
      <c r="GH239" s="78"/>
      <c r="GI239" s="78"/>
      <c r="GJ239" s="78"/>
      <c r="GK239" s="78"/>
      <c r="GL239" s="78"/>
      <c r="GM239" s="78"/>
      <c r="GN239" s="78"/>
      <c r="GO239" s="78"/>
      <c r="GP239" s="78"/>
      <c r="GQ239" s="78"/>
      <c r="GR239" s="78"/>
      <c r="GS239" s="78"/>
      <c r="GT239" s="78"/>
      <c r="GU239" s="78"/>
      <c r="GV239" s="78"/>
      <c r="GW239" s="78"/>
      <c r="GX239" s="78"/>
      <c r="GY239" s="78"/>
      <c r="GZ239" s="78"/>
      <c r="HA239" s="78"/>
      <c r="HB239" s="78"/>
      <c r="HC239" s="78"/>
      <c r="HD239" s="78"/>
      <c r="HE239" s="78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/>
      <c r="HU239" s="78"/>
      <c r="HV239" s="78"/>
      <c r="HW239" s="78"/>
      <c r="HX239" s="78"/>
      <c r="HY239" s="78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78"/>
      <c r="IK239" s="78"/>
      <c r="IL239" s="78"/>
      <c r="IM239" s="78"/>
      <c r="IN239" s="78"/>
      <c r="IO239" s="78"/>
      <c r="IP239" s="78"/>
      <c r="IQ239" s="78"/>
      <c r="IR239" s="78"/>
      <c r="IS239" s="78"/>
      <c r="IT239" s="78"/>
      <c r="IU239" s="78"/>
      <c r="IV239" s="78"/>
      <c r="IW239" s="78"/>
      <c r="IX239" s="78"/>
      <c r="IY239" s="78"/>
      <c r="IZ239" s="78"/>
      <c r="JA239" s="78"/>
      <c r="JB239" s="78"/>
      <c r="JC239" s="78"/>
      <c r="JD239" s="78"/>
      <c r="JE239" s="78"/>
      <c r="JF239" s="78"/>
      <c r="JG239" s="78"/>
      <c r="JH239" s="78"/>
      <c r="JI239" s="78"/>
      <c r="JJ239" s="78"/>
      <c r="JK239" s="78"/>
      <c r="JL239" s="78"/>
      <c r="JM239" s="78"/>
      <c r="JN239" s="78"/>
      <c r="JO239" s="78"/>
      <c r="JP239" s="78"/>
      <c r="JQ239" s="78"/>
      <c r="JR239" s="78"/>
      <c r="JS239" s="78"/>
      <c r="JT239" s="78"/>
      <c r="JU239" s="78"/>
      <c r="JV239" s="78"/>
      <c r="JW239" s="78"/>
      <c r="JX239" s="78"/>
      <c r="JY239" s="78"/>
      <c r="JZ239" s="78"/>
      <c r="KA239" s="78"/>
      <c r="KB239" s="78"/>
      <c r="KC239" s="78"/>
      <c r="KD239" s="78"/>
      <c r="KE239" s="78"/>
      <c r="KF239" s="78"/>
      <c r="KG239" s="78"/>
      <c r="KH239" s="78"/>
      <c r="KI239" s="78"/>
      <c r="KJ239" s="78"/>
      <c r="KK239" s="78"/>
      <c r="KL239" s="78"/>
      <c r="KM239" s="78"/>
      <c r="KN239" s="78"/>
      <c r="KO239" s="78"/>
      <c r="KP239" s="78"/>
      <c r="KQ239" s="78"/>
      <c r="KR239" s="78"/>
      <c r="KS239" s="78"/>
      <c r="KT239" s="78"/>
      <c r="KU239" s="78"/>
      <c r="KV239" s="78"/>
      <c r="KW239" s="78"/>
      <c r="KX239" s="78"/>
      <c r="KY239" s="78"/>
      <c r="KZ239" s="78"/>
      <c r="LA239" s="78"/>
      <c r="LB239" s="78"/>
      <c r="LC239" s="78"/>
      <c r="LD239" s="78"/>
      <c r="LE239" s="78"/>
      <c r="LF239" s="78"/>
      <c r="LG239" s="78"/>
      <c r="LH239" s="78"/>
      <c r="LI239" s="78"/>
      <c r="LJ239" s="78"/>
      <c r="LK239" s="78"/>
      <c r="LL239" s="78"/>
      <c r="LM239" s="78"/>
      <c r="LN239" s="78"/>
      <c r="LO239" s="78"/>
      <c r="LP239" s="78"/>
      <c r="LQ239" s="78"/>
      <c r="LR239" s="78"/>
      <c r="LS239" s="78"/>
      <c r="LT239" s="78"/>
      <c r="LU239" s="78"/>
      <c r="LV239" s="78"/>
      <c r="LW239" s="78"/>
      <c r="LX239" s="78"/>
      <c r="LY239" s="78"/>
      <c r="LZ239" s="78"/>
      <c r="MA239" s="78"/>
      <c r="MB239" s="78"/>
      <c r="MC239" s="78"/>
      <c r="MD239" s="78"/>
      <c r="ME239" s="78"/>
      <c r="MF239" s="78"/>
      <c r="MG239" s="78"/>
      <c r="MH239" s="78"/>
      <c r="MI239" s="78"/>
      <c r="MJ239" s="78"/>
      <c r="MK239" s="78"/>
      <c r="ML239" s="78"/>
      <c r="MM239" s="78"/>
      <c r="MN239" s="78"/>
      <c r="MO239" s="78"/>
      <c r="MP239" s="78"/>
      <c r="MQ239" s="78"/>
      <c r="MR239" s="78"/>
      <c r="MS239" s="78"/>
      <c r="MT239" s="78"/>
      <c r="MU239" s="78"/>
      <c r="MV239" s="78"/>
      <c r="MW239" s="78"/>
      <c r="MX239" s="78"/>
      <c r="MY239" s="78"/>
      <c r="MZ239" s="78"/>
      <c r="NA239" s="78"/>
      <c r="NB239" s="78"/>
      <c r="NC239" s="78"/>
      <c r="ND239" s="78"/>
      <c r="NE239" s="78"/>
      <c r="NF239" s="78"/>
      <c r="NG239" s="78"/>
      <c r="NH239" s="78"/>
      <c r="NI239" s="78"/>
      <c r="NJ239" s="78"/>
      <c r="NK239" s="78"/>
      <c r="NL239" s="78"/>
      <c r="NM239" s="78"/>
      <c r="NN239" s="78"/>
      <c r="NO239" s="78"/>
      <c r="NP239" s="78"/>
      <c r="NQ239" s="78"/>
      <c r="NR239" s="78"/>
      <c r="NS239" s="78"/>
      <c r="NT239" s="78"/>
      <c r="NU239" s="78"/>
      <c r="NV239" s="78"/>
      <c r="NW239" s="78"/>
      <c r="NX239" s="78"/>
      <c r="NY239" s="78"/>
      <c r="NZ239" s="78"/>
      <c r="OA239" s="78"/>
      <c r="OB239" s="78"/>
      <c r="OC239" s="78"/>
      <c r="OD239" s="78"/>
      <c r="OE239" s="78"/>
      <c r="OF239" s="78"/>
      <c r="OG239" s="78"/>
      <c r="OH239" s="78"/>
      <c r="OI239" s="78"/>
      <c r="OJ239" s="78"/>
      <c r="OK239" s="78"/>
      <c r="OL239" s="78"/>
      <c r="OM239" s="78"/>
      <c r="ON239" s="78"/>
      <c r="OO239" s="78"/>
      <c r="OP239" s="78"/>
      <c r="OQ239" s="78"/>
      <c r="OR239" s="78"/>
      <c r="OS239" s="78"/>
      <c r="OT239" s="78"/>
      <c r="OU239" s="78"/>
      <c r="OV239" s="78"/>
      <c r="OW239" s="78"/>
      <c r="OX239" s="78"/>
      <c r="OY239" s="78"/>
      <c r="OZ239" s="78"/>
      <c r="PA239" s="78"/>
      <c r="PB239" s="78"/>
      <c r="PC239" s="78"/>
      <c r="PD239" s="78"/>
      <c r="PE239" s="78"/>
      <c r="PF239" s="78"/>
      <c r="PG239" s="78"/>
      <c r="PH239" s="78"/>
      <c r="PI239" s="78"/>
      <c r="PJ239" s="78"/>
      <c r="PK239" s="78"/>
      <c r="PL239" s="78"/>
      <c r="PM239" s="78"/>
      <c r="PN239" s="78"/>
      <c r="PO239" s="78"/>
      <c r="PP239" s="78"/>
      <c r="PQ239" s="78"/>
      <c r="PR239" s="78"/>
      <c r="PS239" s="78"/>
      <c r="PT239" s="78"/>
      <c r="PU239" s="78"/>
      <c r="PV239" s="78"/>
      <c r="PW239" s="78"/>
      <c r="PX239" s="78"/>
      <c r="PY239" s="78"/>
      <c r="PZ239" s="78"/>
      <c r="QA239" s="78"/>
      <c r="QB239" s="78"/>
      <c r="QC239" s="78"/>
      <c r="QD239" s="78"/>
      <c r="QE239" s="78"/>
      <c r="QF239" s="78"/>
      <c r="QG239" s="78"/>
      <c r="QH239" s="78"/>
      <c r="QI239" s="78"/>
      <c r="QJ239" s="78"/>
      <c r="QK239" s="78"/>
      <c r="QL239" s="78"/>
      <c r="QM239" s="78"/>
      <c r="QN239" s="78"/>
      <c r="QO239" s="78"/>
      <c r="QP239" s="78"/>
      <c r="QQ239" s="78"/>
      <c r="QR239" s="78"/>
      <c r="QS239" s="78"/>
      <c r="QT239" s="78"/>
      <c r="QU239" s="78"/>
      <c r="QV239" s="78"/>
      <c r="QW239" s="78"/>
      <c r="QX239" s="78"/>
      <c r="QY239" s="78"/>
      <c r="QZ239" s="78"/>
      <c r="RA239" s="78"/>
      <c r="RB239" s="78"/>
      <c r="RC239" s="78"/>
      <c r="RD239" s="78"/>
      <c r="RE239" s="78"/>
      <c r="RF239" s="78"/>
      <c r="RG239" s="78"/>
      <c r="RH239" s="78"/>
      <c r="RI239" s="78"/>
      <c r="RJ239" s="78"/>
      <c r="RK239" s="78"/>
      <c r="RL239" s="78"/>
      <c r="RM239" s="78"/>
      <c r="RN239" s="78"/>
      <c r="RO239" s="78"/>
      <c r="RP239" s="78"/>
      <c r="RQ239" s="78"/>
      <c r="RR239" s="78"/>
      <c r="RS239" s="78"/>
      <c r="RT239" s="78"/>
      <c r="RU239" s="78"/>
      <c r="RV239" s="78"/>
      <c r="RW239" s="78"/>
      <c r="RX239" s="78"/>
      <c r="RY239" s="78"/>
      <c r="RZ239" s="78"/>
      <c r="SA239" s="78"/>
      <c r="SB239" s="78"/>
      <c r="SC239" s="78"/>
      <c r="SD239" s="78"/>
      <c r="SE239" s="78"/>
      <c r="SF239" s="78"/>
      <c r="SG239" s="78"/>
      <c r="SH239" s="78"/>
      <c r="SI239" s="78"/>
      <c r="SJ239" s="78"/>
      <c r="SK239" s="78"/>
      <c r="SL239" s="78"/>
      <c r="SM239" s="78"/>
      <c r="SN239" s="78"/>
      <c r="SO239" s="78"/>
      <c r="SP239" s="78"/>
      <c r="SQ239" s="78"/>
      <c r="SR239" s="78"/>
      <c r="SS239" s="78"/>
      <c r="ST239" s="78"/>
      <c r="SU239" s="78"/>
      <c r="SV239" s="78"/>
      <c r="SW239" s="78"/>
      <c r="SX239" s="78"/>
      <c r="SY239" s="78"/>
      <c r="SZ239" s="78"/>
      <c r="TA239" s="78"/>
      <c r="TB239" s="78"/>
      <c r="TC239" s="78"/>
      <c r="TD239" s="78"/>
      <c r="TE239" s="78"/>
      <c r="TF239" s="78"/>
      <c r="TG239" s="78"/>
      <c r="TH239" s="78"/>
      <c r="TI239" s="78"/>
      <c r="TJ239" s="78"/>
      <c r="TK239" s="78"/>
      <c r="TL239" s="78"/>
      <c r="TM239" s="78"/>
      <c r="TN239" s="78"/>
      <c r="TO239" s="78"/>
      <c r="TP239" s="78"/>
      <c r="TQ239" s="78"/>
      <c r="TR239" s="78"/>
      <c r="TS239" s="78"/>
      <c r="TT239" s="78"/>
      <c r="TU239" s="78"/>
      <c r="TV239" s="78"/>
      <c r="TW239" s="78"/>
      <c r="TX239" s="78"/>
      <c r="TY239" s="78"/>
      <c r="TZ239" s="78"/>
      <c r="UA239" s="78"/>
      <c r="UB239" s="78"/>
      <c r="UC239" s="78"/>
      <c r="UD239" s="78"/>
      <c r="UE239" s="78"/>
      <c r="UF239" s="78"/>
      <c r="UG239" s="78"/>
      <c r="UH239" s="78"/>
      <c r="UI239" s="78"/>
      <c r="UJ239" s="78"/>
      <c r="UK239" s="78"/>
      <c r="UL239" s="78"/>
      <c r="UM239" s="78"/>
      <c r="UN239" s="78"/>
      <c r="UO239" s="78"/>
      <c r="UP239" s="78"/>
      <c r="UQ239" s="78"/>
      <c r="UR239" s="78"/>
      <c r="US239" s="78"/>
      <c r="UT239" s="78"/>
      <c r="UU239" s="78"/>
      <c r="UV239" s="78"/>
      <c r="UW239" s="78"/>
      <c r="UX239" s="78"/>
      <c r="UY239" s="78"/>
      <c r="UZ239" s="78"/>
      <c r="VA239" s="78"/>
      <c r="VB239" s="78"/>
      <c r="VC239" s="78"/>
      <c r="VD239" s="78"/>
      <c r="VE239" s="78"/>
      <c r="VF239" s="78"/>
      <c r="VG239" s="78"/>
      <c r="VH239" s="78"/>
      <c r="VI239" s="78"/>
      <c r="VJ239" s="78"/>
      <c r="VK239" s="78"/>
      <c r="VL239" s="78"/>
      <c r="VM239" s="78"/>
      <c r="VN239" s="78"/>
      <c r="VO239" s="78"/>
      <c r="VP239" s="78"/>
      <c r="VQ239" s="78"/>
      <c r="VR239" s="78"/>
      <c r="VS239" s="78"/>
      <c r="VT239" s="78"/>
      <c r="VU239" s="78"/>
      <c r="VV239" s="78"/>
      <c r="VW239" s="78"/>
      <c r="VX239" s="78"/>
      <c r="VY239" s="78"/>
      <c r="VZ239" s="78"/>
      <c r="WA239" s="78"/>
      <c r="WB239" s="78"/>
      <c r="WC239" s="78"/>
      <c r="WD239" s="78"/>
      <c r="WE239" s="78"/>
      <c r="WF239" s="78"/>
      <c r="WG239" s="78"/>
      <c r="WH239" s="78"/>
      <c r="WI239" s="78"/>
      <c r="WJ239" s="78"/>
      <c r="WK239" s="78"/>
      <c r="WL239" s="78"/>
      <c r="WM239" s="78"/>
      <c r="WN239" s="78"/>
      <c r="WO239" s="78"/>
      <c r="WP239" s="78"/>
      <c r="WQ239" s="78"/>
      <c r="WR239" s="78"/>
      <c r="WS239" s="78"/>
      <c r="WT239" s="78"/>
      <c r="WU239" s="78"/>
      <c r="WV239" s="78"/>
      <c r="WW239" s="78"/>
      <c r="WX239" s="78"/>
      <c r="WY239" s="78"/>
      <c r="WZ239" s="78"/>
      <c r="XA239" s="78"/>
      <c r="XB239" s="78"/>
      <c r="XC239" s="78"/>
      <c r="XD239" s="78"/>
      <c r="XE239" s="78"/>
      <c r="XF239" s="78"/>
      <c r="XG239" s="78"/>
      <c r="XH239" s="78"/>
      <c r="XI239" s="78"/>
      <c r="XJ239" s="78"/>
      <c r="XK239" s="78"/>
      <c r="XL239" s="78"/>
      <c r="XM239" s="78"/>
      <c r="XN239" s="78"/>
      <c r="XO239" s="78"/>
      <c r="XP239" s="78"/>
      <c r="XQ239" s="78"/>
      <c r="XR239" s="78"/>
      <c r="XS239" s="78"/>
      <c r="XT239" s="78"/>
      <c r="XU239" s="78"/>
      <c r="XV239" s="78"/>
      <c r="XW239" s="78"/>
      <c r="XX239" s="78"/>
      <c r="XY239" s="78"/>
      <c r="XZ239" s="78"/>
      <c r="YA239" s="78"/>
      <c r="YB239" s="78"/>
      <c r="YC239" s="78"/>
      <c r="YD239" s="78"/>
      <c r="YE239" s="78"/>
      <c r="YF239" s="78"/>
      <c r="YG239" s="78"/>
      <c r="YH239" s="78"/>
      <c r="YI239" s="78"/>
      <c r="YJ239" s="78"/>
      <c r="YK239" s="78"/>
      <c r="YL239" s="78"/>
      <c r="YM239" s="78"/>
      <c r="YN239" s="78"/>
      <c r="YO239" s="78"/>
      <c r="YP239" s="78"/>
      <c r="YQ239" s="78"/>
      <c r="YR239" s="78"/>
      <c r="YS239" s="78"/>
      <c r="YT239" s="78"/>
      <c r="YU239" s="78"/>
      <c r="YV239" s="78"/>
      <c r="YW239" s="78"/>
      <c r="YX239" s="78"/>
      <c r="YY239" s="78"/>
      <c r="YZ239" s="78"/>
      <c r="ZA239" s="78"/>
      <c r="ZB239" s="78"/>
      <c r="ZC239" s="78"/>
      <c r="ZD239" s="78"/>
      <c r="ZE239" s="78"/>
      <c r="ZF239" s="78"/>
      <c r="ZG239" s="78"/>
      <c r="ZH239" s="78"/>
      <c r="ZI239" s="78"/>
      <c r="ZJ239" s="78"/>
      <c r="ZK239" s="78"/>
      <c r="ZL239" s="78"/>
      <c r="ZM239" s="78"/>
      <c r="ZN239" s="78"/>
      <c r="ZO239" s="78"/>
      <c r="ZP239" s="78"/>
      <c r="ZQ239" s="78"/>
      <c r="ZR239" s="78"/>
      <c r="ZS239" s="78"/>
      <c r="ZT239" s="78"/>
      <c r="ZU239" s="78"/>
      <c r="ZV239" s="78"/>
      <c r="ZW239" s="78"/>
      <c r="ZX239" s="78"/>
      <c r="ZY239" s="78"/>
      <c r="ZZ239" s="78"/>
      <c r="AAA239" s="78"/>
      <c r="AAB239" s="78"/>
      <c r="AAC239" s="78"/>
      <c r="AAD239" s="78"/>
      <c r="AAE239" s="78"/>
      <c r="AAF239" s="78"/>
      <c r="AAG239" s="78"/>
      <c r="AAH239" s="78"/>
      <c r="AAI239" s="78"/>
      <c r="AAJ239" s="78"/>
      <c r="AAK239" s="78"/>
      <c r="AAL239" s="78"/>
      <c r="AAM239" s="78"/>
      <c r="AAN239" s="78"/>
      <c r="AAO239" s="78"/>
      <c r="AAP239" s="78"/>
      <c r="AAQ239" s="78"/>
      <c r="AAR239" s="78"/>
      <c r="AAS239" s="78"/>
      <c r="AAT239" s="78"/>
      <c r="AAU239" s="78"/>
      <c r="AAV239" s="78"/>
      <c r="AAW239" s="78"/>
      <c r="AAX239" s="78"/>
      <c r="AAY239" s="78"/>
      <c r="AAZ239" s="78"/>
      <c r="ABA239" s="78"/>
      <c r="ABB239" s="78"/>
      <c r="ABC239" s="78"/>
      <c r="ABD239" s="78"/>
      <c r="ABE239" s="78"/>
      <c r="ABF239" s="78"/>
      <c r="ABG239" s="78"/>
      <c r="ABH239" s="78"/>
      <c r="ABI239" s="78"/>
      <c r="ABJ239" s="78"/>
      <c r="ABK239" s="78"/>
      <c r="ABL239" s="78"/>
      <c r="ABM239" s="78"/>
      <c r="ABN239" s="78"/>
      <c r="ABO239" s="78"/>
      <c r="ABP239" s="78"/>
      <c r="ABQ239" s="78"/>
      <c r="ABR239" s="78"/>
      <c r="ABS239" s="78"/>
      <c r="ABT239" s="78"/>
      <c r="ABU239" s="78"/>
      <c r="ABV239" s="78"/>
      <c r="ABW239" s="78"/>
      <c r="ABX239" s="78"/>
      <c r="ABY239" s="78"/>
      <c r="ABZ239" s="78"/>
      <c r="ACA239" s="78"/>
      <c r="ACB239" s="78"/>
      <c r="ACC239" s="78"/>
      <c r="ACD239" s="78"/>
      <c r="ACE239" s="78"/>
      <c r="ACF239" s="78"/>
      <c r="ACG239" s="78"/>
      <c r="ACH239" s="78"/>
      <c r="ACI239" s="78"/>
      <c r="ACJ239" s="78"/>
      <c r="ACK239" s="78"/>
      <c r="ACL239" s="78"/>
      <c r="ACM239" s="78"/>
      <c r="ACN239" s="78"/>
      <c r="ACO239" s="78"/>
      <c r="ACP239" s="78"/>
      <c r="ACQ239" s="78"/>
      <c r="ACR239" s="78"/>
      <c r="ACS239" s="78"/>
      <c r="ACT239" s="78"/>
      <c r="ACU239" s="78"/>
      <c r="ACV239" s="78"/>
      <c r="ACW239" s="78"/>
      <c r="ACX239" s="78"/>
      <c r="ACY239" s="78"/>
      <c r="ACZ239" s="78"/>
      <c r="ADA239" s="78"/>
      <c r="ADB239" s="78"/>
      <c r="ADC239" s="78"/>
      <c r="ADD239" s="78"/>
      <c r="ADE239" s="78"/>
      <c r="ADF239" s="78"/>
      <c r="ADG239" s="78"/>
      <c r="ADH239" s="78"/>
      <c r="ADI239" s="78"/>
      <c r="ADJ239" s="78"/>
      <c r="ADK239" s="78"/>
      <c r="ADL239" s="78"/>
      <c r="ADM239" s="78"/>
      <c r="ADN239" s="78"/>
      <c r="ADO239" s="78"/>
      <c r="ADP239" s="78"/>
      <c r="ADQ239" s="78"/>
      <c r="ADR239" s="78"/>
      <c r="ADS239" s="78"/>
      <c r="ADT239" s="78"/>
      <c r="ADU239" s="78"/>
      <c r="ADV239" s="78"/>
      <c r="ADW239" s="78"/>
      <c r="ADX239" s="78"/>
      <c r="ADY239" s="78"/>
      <c r="ADZ239" s="78"/>
      <c r="AEA239" s="78"/>
      <c r="AEB239" s="78"/>
      <c r="AEC239" s="78"/>
      <c r="AED239" s="78"/>
      <c r="AEE239" s="78"/>
      <c r="AEF239" s="78"/>
      <c r="AEG239" s="78"/>
      <c r="AEH239" s="78"/>
      <c r="AEI239" s="78"/>
      <c r="AEJ239" s="78"/>
      <c r="AEK239" s="78"/>
      <c r="AEL239" s="78"/>
      <c r="AEM239" s="78"/>
      <c r="AEN239" s="78"/>
      <c r="AEO239" s="78"/>
      <c r="AEP239" s="78"/>
      <c r="AEQ239" s="78"/>
      <c r="AER239" s="78"/>
      <c r="AES239" s="78"/>
      <c r="AET239" s="78"/>
      <c r="AEU239" s="78"/>
      <c r="AEV239" s="78"/>
      <c r="AEW239" s="78"/>
      <c r="AEX239" s="78"/>
      <c r="AEY239" s="78"/>
      <c r="AEZ239" s="78"/>
      <c r="AFA239" s="78"/>
      <c r="AFB239" s="78"/>
      <c r="AFC239" s="78"/>
      <c r="AFD239" s="78"/>
      <c r="AFE239" s="78"/>
      <c r="AFF239" s="78"/>
      <c r="AFG239" s="78"/>
      <c r="AFH239" s="78"/>
      <c r="AFI239" s="78"/>
      <c r="AFJ239" s="78"/>
      <c r="AFK239" s="78"/>
      <c r="AFL239" s="78"/>
      <c r="AFM239" s="78"/>
      <c r="AFN239" s="78"/>
      <c r="AFO239" s="78"/>
      <c r="AFP239" s="78"/>
      <c r="AFQ239" s="78"/>
      <c r="AFR239" s="78"/>
      <c r="AFS239" s="78"/>
      <c r="AFT239" s="78"/>
      <c r="AFU239" s="78"/>
      <c r="AFV239" s="78"/>
      <c r="AFW239" s="78"/>
      <c r="AFX239" s="78"/>
      <c r="AFY239" s="78"/>
      <c r="AFZ239" s="78"/>
      <c r="AGA239" s="78"/>
      <c r="AGB239" s="78"/>
      <c r="AGC239" s="78"/>
      <c r="AGD239" s="78"/>
      <c r="AGE239" s="78"/>
      <c r="AGF239" s="78"/>
      <c r="AGG239" s="78"/>
      <c r="AGH239" s="78"/>
      <c r="AGI239" s="78"/>
      <c r="AGJ239" s="78"/>
      <c r="AGK239" s="78"/>
      <c r="AGL239" s="78"/>
      <c r="AGM239" s="78"/>
      <c r="AGN239" s="78"/>
      <c r="AGO239" s="78"/>
      <c r="AGP239" s="78"/>
      <c r="AGQ239" s="78"/>
      <c r="AGR239" s="78"/>
      <c r="AGS239" s="78"/>
      <c r="AGT239" s="78"/>
      <c r="AGU239" s="78"/>
      <c r="AGV239" s="78"/>
      <c r="AGW239" s="78"/>
      <c r="AGX239" s="78"/>
      <c r="AGY239" s="78"/>
      <c r="AGZ239" s="78"/>
      <c r="AHA239" s="78"/>
      <c r="AHB239" s="78"/>
      <c r="AHC239" s="78"/>
      <c r="AHD239" s="78"/>
      <c r="AHE239" s="78"/>
      <c r="AHF239" s="78"/>
      <c r="AHG239" s="78"/>
      <c r="AHH239" s="78"/>
      <c r="AHI239" s="78"/>
      <c r="AHJ239" s="78"/>
      <c r="AHK239" s="78"/>
      <c r="AHL239" s="78"/>
      <c r="AHM239" s="78"/>
      <c r="AHN239" s="78"/>
      <c r="AHO239" s="78"/>
      <c r="AHP239" s="78"/>
      <c r="AHQ239" s="78"/>
      <c r="AHR239" s="78"/>
      <c r="AHS239" s="78"/>
      <c r="AHT239" s="78"/>
      <c r="AHU239" s="78"/>
      <c r="AHV239" s="78"/>
      <c r="AHW239" s="78"/>
      <c r="AHX239" s="78"/>
      <c r="AHY239" s="78"/>
      <c r="AHZ239" s="78"/>
      <c r="AIA239" s="78"/>
      <c r="AIB239" s="78"/>
      <c r="AIC239" s="78"/>
      <c r="AID239" s="78"/>
      <c r="AIE239" s="78"/>
      <c r="AIF239" s="78"/>
      <c r="AIG239" s="78"/>
      <c r="AIH239" s="78"/>
      <c r="AII239" s="78"/>
      <c r="AIJ239" s="78"/>
      <c r="AIK239" s="78"/>
      <c r="AIL239" s="78"/>
      <c r="AIM239" s="78"/>
      <c r="AIN239" s="78"/>
      <c r="AIO239" s="78"/>
      <c r="AIP239" s="78"/>
      <c r="AIQ239" s="78"/>
      <c r="AIR239" s="78"/>
      <c r="AIS239" s="78"/>
      <c r="AIT239" s="78"/>
      <c r="AIU239" s="78"/>
      <c r="AIV239" s="78"/>
      <c r="AIW239" s="78"/>
      <c r="AIX239" s="78"/>
      <c r="AIY239" s="78"/>
      <c r="AIZ239" s="78"/>
      <c r="AJA239" s="78"/>
      <c r="AJB239" s="78"/>
      <c r="AJC239" s="78"/>
      <c r="AJD239" s="78"/>
      <c r="AJE239" s="78"/>
      <c r="AJF239" s="78"/>
      <c r="AJG239" s="78"/>
      <c r="AJH239" s="78"/>
      <c r="AJI239" s="78"/>
      <c r="AJJ239" s="78"/>
      <c r="AJK239" s="78"/>
      <c r="AJL239" s="78"/>
      <c r="AJM239" s="78"/>
      <c r="AJN239" s="78"/>
      <c r="AJO239" s="78"/>
      <c r="AJP239" s="78"/>
      <c r="AJQ239" s="78"/>
      <c r="AJR239" s="78"/>
      <c r="AJS239" s="78"/>
      <c r="AJT239" s="78"/>
      <c r="AJU239" s="78"/>
      <c r="AJV239" s="78"/>
      <c r="AJW239" s="78"/>
      <c r="AJX239" s="78"/>
      <c r="AJY239" s="78"/>
      <c r="AJZ239" s="78"/>
      <c r="AKA239" s="78"/>
      <c r="AKB239" s="78"/>
      <c r="AKC239" s="78"/>
      <c r="AKD239" s="78"/>
      <c r="AKE239" s="78"/>
      <c r="AKF239" s="78"/>
      <c r="AKG239" s="78"/>
      <c r="AKH239" s="78"/>
      <c r="AKI239" s="78"/>
      <c r="AKJ239" s="78"/>
      <c r="AKK239" s="78"/>
      <c r="AKL239" s="78"/>
      <c r="AKM239" s="78"/>
      <c r="AKN239" s="78"/>
      <c r="AKO239" s="78"/>
      <c r="AKP239" s="78"/>
      <c r="AKQ239" s="78"/>
      <c r="AKR239" s="78"/>
      <c r="AKS239" s="78"/>
      <c r="AKT239" s="78"/>
      <c r="AKU239" s="78"/>
      <c r="AKV239" s="78"/>
      <c r="AKW239" s="78"/>
      <c r="AKX239" s="78"/>
      <c r="AKY239" s="78"/>
      <c r="AKZ239" s="78"/>
      <c r="ALA239" s="78"/>
      <c r="ALB239" s="78"/>
      <c r="ALC239" s="78"/>
      <c r="ALD239" s="78"/>
      <c r="ALE239" s="78"/>
      <c r="ALF239" s="78"/>
      <c r="ALG239" s="78"/>
      <c r="ALH239" s="78"/>
      <c r="ALI239" s="78"/>
      <c r="ALJ239" s="78"/>
      <c r="ALK239" s="78"/>
      <c r="ALL239" s="78"/>
      <c r="ALM239" s="78"/>
      <c r="ALN239" s="78"/>
      <c r="ALO239" s="78"/>
      <c r="ALP239" s="78"/>
      <c r="ALQ239" s="78"/>
      <c r="ALR239" s="78"/>
      <c r="ALS239" s="78"/>
      <c r="ALT239" s="78"/>
      <c r="ALU239" s="78"/>
      <c r="ALV239" s="78"/>
      <c r="ALW239" s="78"/>
      <c r="ALX239" s="78"/>
      <c r="ALY239" s="78"/>
      <c r="ALZ239" s="78"/>
      <c r="AMA239" s="78"/>
      <c r="AMB239" s="78"/>
      <c r="AMC239" s="78"/>
      <c r="AMD239" s="78"/>
      <c r="AME239" s="78"/>
      <c r="AMF239" s="78"/>
      <c r="AMG239" s="78"/>
      <c r="AMH239" s="78"/>
      <c r="AMI239" s="78"/>
      <c r="AMJ239" s="78"/>
      <c r="AMK239" s="78"/>
      <c r="AML239" s="78"/>
      <c r="AMM239" s="78"/>
      <c r="AMN239" s="78"/>
    </row>
    <row r="240" spans="1:1028" s="80" customFormat="1" ht="24.75" customHeight="1">
      <c r="A240" s="225" t="s">
        <v>115</v>
      </c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7"/>
      <c r="P240" s="149"/>
    </row>
    <row r="241" spans="1:1028" s="79" customFormat="1" ht="60.75" customHeight="1">
      <c r="A241" s="72">
        <v>195</v>
      </c>
      <c r="B241" s="72">
        <v>1</v>
      </c>
      <c r="C241" s="66" t="s">
        <v>464</v>
      </c>
      <c r="D241" s="62" t="s">
        <v>549</v>
      </c>
      <c r="E241" s="62" t="s">
        <v>118</v>
      </c>
      <c r="F241" s="105">
        <v>1</v>
      </c>
      <c r="G241" s="62" t="s">
        <v>395</v>
      </c>
      <c r="H241" s="63">
        <v>22.4</v>
      </c>
      <c r="I241" s="63">
        <v>22.4</v>
      </c>
      <c r="J241" s="62" t="s">
        <v>277</v>
      </c>
      <c r="K241" s="78"/>
      <c r="L241" s="78"/>
      <c r="M241" s="78"/>
      <c r="N241" s="62" t="s">
        <v>277</v>
      </c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  <c r="DV241" s="78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/>
      <c r="ER241" s="78"/>
      <c r="ES241" s="78"/>
      <c r="ET241" s="78"/>
      <c r="EU241" s="78"/>
      <c r="EV241" s="78"/>
      <c r="EW241" s="78"/>
      <c r="EX241" s="78"/>
      <c r="EY241" s="78"/>
      <c r="EZ241" s="78"/>
      <c r="FA241" s="78"/>
      <c r="FB241" s="78"/>
      <c r="FC241" s="78"/>
      <c r="FD241" s="78"/>
      <c r="FE241" s="78"/>
      <c r="FF241" s="78"/>
      <c r="FG241" s="78"/>
      <c r="FH241" s="78"/>
      <c r="FI241" s="78"/>
      <c r="FJ241" s="78"/>
      <c r="FK241" s="78"/>
      <c r="FL241" s="78"/>
      <c r="FM241" s="78"/>
      <c r="FN241" s="78"/>
      <c r="FO241" s="78"/>
      <c r="FP241" s="78"/>
      <c r="FQ241" s="78"/>
      <c r="FR241" s="78"/>
      <c r="FS241" s="78"/>
      <c r="FT241" s="78"/>
      <c r="FU241" s="78"/>
      <c r="FV241" s="78"/>
      <c r="FW241" s="78"/>
      <c r="FX241" s="78"/>
      <c r="FY241" s="78"/>
      <c r="FZ241" s="78"/>
      <c r="GA241" s="78"/>
      <c r="GB241" s="78"/>
      <c r="GC241" s="78"/>
      <c r="GD241" s="78"/>
      <c r="GE241" s="78"/>
      <c r="GF241" s="78"/>
      <c r="GG241" s="78"/>
      <c r="GH241" s="78"/>
      <c r="GI241" s="78"/>
      <c r="GJ241" s="78"/>
      <c r="GK241" s="78"/>
      <c r="GL241" s="78"/>
      <c r="GM241" s="78"/>
      <c r="GN241" s="78"/>
      <c r="GO241" s="78"/>
      <c r="GP241" s="78"/>
      <c r="GQ241" s="78"/>
      <c r="GR241" s="78"/>
      <c r="GS241" s="78"/>
      <c r="GT241" s="78"/>
      <c r="GU241" s="78"/>
      <c r="GV241" s="78"/>
      <c r="GW241" s="78"/>
      <c r="GX241" s="78"/>
      <c r="GY241" s="78"/>
      <c r="GZ241" s="78"/>
      <c r="HA241" s="78"/>
      <c r="HB241" s="78"/>
      <c r="HC241" s="78"/>
      <c r="HD241" s="78"/>
      <c r="HE241" s="78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78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78"/>
      <c r="IK241" s="78"/>
      <c r="IL241" s="78"/>
      <c r="IM241" s="78"/>
      <c r="IN241" s="78"/>
      <c r="IO241" s="78"/>
      <c r="IP241" s="78"/>
      <c r="IQ241" s="78"/>
      <c r="IR241" s="78"/>
      <c r="IS241" s="78"/>
      <c r="IT241" s="78"/>
      <c r="IU241" s="78"/>
      <c r="IV241" s="78"/>
      <c r="IW241" s="78"/>
      <c r="IX241" s="78"/>
      <c r="IY241" s="78"/>
      <c r="IZ241" s="78"/>
      <c r="JA241" s="78"/>
      <c r="JB241" s="78"/>
      <c r="JC241" s="78"/>
      <c r="JD241" s="78"/>
      <c r="JE241" s="78"/>
      <c r="JF241" s="78"/>
      <c r="JG241" s="78"/>
      <c r="JH241" s="78"/>
      <c r="JI241" s="78"/>
      <c r="JJ241" s="78"/>
      <c r="JK241" s="78"/>
      <c r="JL241" s="78"/>
      <c r="JM241" s="78"/>
      <c r="JN241" s="78"/>
      <c r="JO241" s="78"/>
      <c r="JP241" s="78"/>
      <c r="JQ241" s="78"/>
      <c r="JR241" s="78"/>
      <c r="JS241" s="78"/>
      <c r="JT241" s="78"/>
      <c r="JU241" s="78"/>
      <c r="JV241" s="78"/>
      <c r="JW241" s="78"/>
      <c r="JX241" s="78"/>
      <c r="JY241" s="78"/>
      <c r="JZ241" s="78"/>
      <c r="KA241" s="78"/>
      <c r="KB241" s="78"/>
      <c r="KC241" s="78"/>
      <c r="KD241" s="78"/>
      <c r="KE241" s="78"/>
      <c r="KF241" s="78"/>
      <c r="KG241" s="78"/>
      <c r="KH241" s="78"/>
      <c r="KI241" s="78"/>
      <c r="KJ241" s="78"/>
      <c r="KK241" s="78"/>
      <c r="KL241" s="78"/>
      <c r="KM241" s="78"/>
      <c r="KN241" s="78"/>
      <c r="KO241" s="78"/>
      <c r="KP241" s="78"/>
      <c r="KQ241" s="78"/>
      <c r="KR241" s="78"/>
      <c r="KS241" s="78"/>
      <c r="KT241" s="78"/>
      <c r="KU241" s="78"/>
      <c r="KV241" s="78"/>
      <c r="KW241" s="78"/>
      <c r="KX241" s="78"/>
      <c r="KY241" s="78"/>
      <c r="KZ241" s="78"/>
      <c r="LA241" s="78"/>
      <c r="LB241" s="78"/>
      <c r="LC241" s="78"/>
      <c r="LD241" s="78"/>
      <c r="LE241" s="78"/>
      <c r="LF241" s="78"/>
      <c r="LG241" s="78"/>
      <c r="LH241" s="78"/>
      <c r="LI241" s="78"/>
      <c r="LJ241" s="78"/>
      <c r="LK241" s="78"/>
      <c r="LL241" s="78"/>
      <c r="LM241" s="78"/>
      <c r="LN241" s="78"/>
      <c r="LO241" s="78"/>
      <c r="LP241" s="78"/>
      <c r="LQ241" s="78"/>
      <c r="LR241" s="78"/>
      <c r="LS241" s="78"/>
      <c r="LT241" s="78"/>
      <c r="LU241" s="78"/>
      <c r="LV241" s="78"/>
      <c r="LW241" s="78"/>
      <c r="LX241" s="78"/>
      <c r="LY241" s="78"/>
      <c r="LZ241" s="78"/>
      <c r="MA241" s="78"/>
      <c r="MB241" s="78"/>
      <c r="MC241" s="78"/>
      <c r="MD241" s="78"/>
      <c r="ME241" s="78"/>
      <c r="MF241" s="78"/>
      <c r="MG241" s="78"/>
      <c r="MH241" s="78"/>
      <c r="MI241" s="78"/>
      <c r="MJ241" s="78"/>
      <c r="MK241" s="78"/>
      <c r="ML241" s="78"/>
      <c r="MM241" s="78"/>
      <c r="MN241" s="78"/>
      <c r="MO241" s="78"/>
      <c r="MP241" s="78"/>
      <c r="MQ241" s="78"/>
      <c r="MR241" s="78"/>
      <c r="MS241" s="78"/>
      <c r="MT241" s="78"/>
      <c r="MU241" s="78"/>
      <c r="MV241" s="78"/>
      <c r="MW241" s="78"/>
      <c r="MX241" s="78"/>
      <c r="MY241" s="78"/>
      <c r="MZ241" s="78"/>
      <c r="NA241" s="78"/>
      <c r="NB241" s="78"/>
      <c r="NC241" s="78"/>
      <c r="ND241" s="78"/>
      <c r="NE241" s="78"/>
      <c r="NF241" s="78"/>
      <c r="NG241" s="78"/>
      <c r="NH241" s="78"/>
      <c r="NI241" s="78"/>
      <c r="NJ241" s="78"/>
      <c r="NK241" s="78"/>
      <c r="NL241" s="78"/>
      <c r="NM241" s="78"/>
      <c r="NN241" s="78"/>
      <c r="NO241" s="78"/>
      <c r="NP241" s="78"/>
      <c r="NQ241" s="78"/>
      <c r="NR241" s="78"/>
      <c r="NS241" s="78"/>
      <c r="NT241" s="78"/>
      <c r="NU241" s="78"/>
      <c r="NV241" s="78"/>
      <c r="NW241" s="78"/>
      <c r="NX241" s="78"/>
      <c r="NY241" s="78"/>
      <c r="NZ241" s="78"/>
      <c r="OA241" s="78"/>
      <c r="OB241" s="78"/>
      <c r="OC241" s="78"/>
      <c r="OD241" s="78"/>
      <c r="OE241" s="78"/>
      <c r="OF241" s="78"/>
      <c r="OG241" s="78"/>
      <c r="OH241" s="78"/>
      <c r="OI241" s="78"/>
      <c r="OJ241" s="78"/>
      <c r="OK241" s="78"/>
      <c r="OL241" s="78"/>
      <c r="OM241" s="78"/>
      <c r="ON241" s="78"/>
      <c r="OO241" s="78"/>
      <c r="OP241" s="78"/>
      <c r="OQ241" s="78"/>
      <c r="OR241" s="78"/>
      <c r="OS241" s="78"/>
      <c r="OT241" s="78"/>
      <c r="OU241" s="78"/>
      <c r="OV241" s="78"/>
      <c r="OW241" s="78"/>
      <c r="OX241" s="78"/>
      <c r="OY241" s="78"/>
      <c r="OZ241" s="78"/>
      <c r="PA241" s="78"/>
      <c r="PB241" s="78"/>
      <c r="PC241" s="78"/>
      <c r="PD241" s="78"/>
      <c r="PE241" s="78"/>
      <c r="PF241" s="78"/>
      <c r="PG241" s="78"/>
      <c r="PH241" s="78"/>
      <c r="PI241" s="78"/>
      <c r="PJ241" s="78"/>
      <c r="PK241" s="78"/>
      <c r="PL241" s="78"/>
      <c r="PM241" s="78"/>
      <c r="PN241" s="78"/>
      <c r="PO241" s="78"/>
      <c r="PP241" s="78"/>
      <c r="PQ241" s="78"/>
      <c r="PR241" s="78"/>
      <c r="PS241" s="78"/>
      <c r="PT241" s="78"/>
      <c r="PU241" s="78"/>
      <c r="PV241" s="78"/>
      <c r="PW241" s="78"/>
      <c r="PX241" s="78"/>
      <c r="PY241" s="78"/>
      <c r="PZ241" s="78"/>
      <c r="QA241" s="78"/>
      <c r="QB241" s="78"/>
      <c r="QC241" s="78"/>
      <c r="QD241" s="78"/>
      <c r="QE241" s="78"/>
      <c r="QF241" s="78"/>
      <c r="QG241" s="78"/>
      <c r="QH241" s="78"/>
      <c r="QI241" s="78"/>
      <c r="QJ241" s="78"/>
      <c r="QK241" s="78"/>
      <c r="QL241" s="78"/>
      <c r="QM241" s="78"/>
      <c r="QN241" s="78"/>
      <c r="QO241" s="78"/>
      <c r="QP241" s="78"/>
      <c r="QQ241" s="78"/>
      <c r="QR241" s="78"/>
      <c r="QS241" s="78"/>
      <c r="QT241" s="78"/>
      <c r="QU241" s="78"/>
      <c r="QV241" s="78"/>
      <c r="QW241" s="78"/>
      <c r="QX241" s="78"/>
      <c r="QY241" s="78"/>
      <c r="QZ241" s="78"/>
      <c r="RA241" s="78"/>
      <c r="RB241" s="78"/>
      <c r="RC241" s="78"/>
      <c r="RD241" s="78"/>
      <c r="RE241" s="78"/>
      <c r="RF241" s="78"/>
      <c r="RG241" s="78"/>
      <c r="RH241" s="78"/>
      <c r="RI241" s="78"/>
      <c r="RJ241" s="78"/>
      <c r="RK241" s="78"/>
      <c r="RL241" s="78"/>
      <c r="RM241" s="78"/>
      <c r="RN241" s="78"/>
      <c r="RO241" s="78"/>
      <c r="RP241" s="78"/>
      <c r="RQ241" s="78"/>
      <c r="RR241" s="78"/>
      <c r="RS241" s="78"/>
      <c r="RT241" s="78"/>
      <c r="RU241" s="78"/>
      <c r="RV241" s="78"/>
      <c r="RW241" s="78"/>
      <c r="RX241" s="78"/>
      <c r="RY241" s="78"/>
      <c r="RZ241" s="78"/>
      <c r="SA241" s="78"/>
      <c r="SB241" s="78"/>
      <c r="SC241" s="78"/>
      <c r="SD241" s="78"/>
      <c r="SE241" s="78"/>
      <c r="SF241" s="78"/>
      <c r="SG241" s="78"/>
      <c r="SH241" s="78"/>
      <c r="SI241" s="78"/>
      <c r="SJ241" s="78"/>
      <c r="SK241" s="78"/>
      <c r="SL241" s="78"/>
      <c r="SM241" s="78"/>
      <c r="SN241" s="78"/>
      <c r="SO241" s="78"/>
      <c r="SP241" s="78"/>
      <c r="SQ241" s="78"/>
      <c r="SR241" s="78"/>
      <c r="SS241" s="78"/>
      <c r="ST241" s="78"/>
      <c r="SU241" s="78"/>
      <c r="SV241" s="78"/>
      <c r="SW241" s="78"/>
      <c r="SX241" s="78"/>
      <c r="SY241" s="78"/>
      <c r="SZ241" s="78"/>
      <c r="TA241" s="78"/>
      <c r="TB241" s="78"/>
      <c r="TC241" s="78"/>
      <c r="TD241" s="78"/>
      <c r="TE241" s="78"/>
      <c r="TF241" s="78"/>
      <c r="TG241" s="78"/>
      <c r="TH241" s="78"/>
      <c r="TI241" s="78"/>
      <c r="TJ241" s="78"/>
      <c r="TK241" s="78"/>
      <c r="TL241" s="78"/>
      <c r="TM241" s="78"/>
      <c r="TN241" s="78"/>
      <c r="TO241" s="78"/>
      <c r="TP241" s="78"/>
      <c r="TQ241" s="78"/>
      <c r="TR241" s="78"/>
      <c r="TS241" s="78"/>
      <c r="TT241" s="78"/>
      <c r="TU241" s="78"/>
      <c r="TV241" s="78"/>
      <c r="TW241" s="78"/>
      <c r="TX241" s="78"/>
      <c r="TY241" s="78"/>
      <c r="TZ241" s="78"/>
      <c r="UA241" s="78"/>
      <c r="UB241" s="78"/>
      <c r="UC241" s="78"/>
      <c r="UD241" s="78"/>
      <c r="UE241" s="78"/>
      <c r="UF241" s="78"/>
      <c r="UG241" s="78"/>
      <c r="UH241" s="78"/>
      <c r="UI241" s="78"/>
      <c r="UJ241" s="78"/>
      <c r="UK241" s="78"/>
      <c r="UL241" s="78"/>
      <c r="UM241" s="78"/>
      <c r="UN241" s="78"/>
      <c r="UO241" s="78"/>
      <c r="UP241" s="78"/>
      <c r="UQ241" s="78"/>
      <c r="UR241" s="78"/>
      <c r="US241" s="78"/>
      <c r="UT241" s="78"/>
      <c r="UU241" s="78"/>
      <c r="UV241" s="78"/>
      <c r="UW241" s="78"/>
      <c r="UX241" s="78"/>
      <c r="UY241" s="78"/>
      <c r="UZ241" s="78"/>
      <c r="VA241" s="78"/>
      <c r="VB241" s="78"/>
      <c r="VC241" s="78"/>
      <c r="VD241" s="78"/>
      <c r="VE241" s="78"/>
      <c r="VF241" s="78"/>
      <c r="VG241" s="78"/>
      <c r="VH241" s="78"/>
      <c r="VI241" s="78"/>
      <c r="VJ241" s="78"/>
      <c r="VK241" s="78"/>
      <c r="VL241" s="78"/>
      <c r="VM241" s="78"/>
      <c r="VN241" s="78"/>
      <c r="VO241" s="78"/>
      <c r="VP241" s="78"/>
      <c r="VQ241" s="78"/>
      <c r="VR241" s="78"/>
      <c r="VS241" s="78"/>
      <c r="VT241" s="78"/>
      <c r="VU241" s="78"/>
      <c r="VV241" s="78"/>
      <c r="VW241" s="78"/>
      <c r="VX241" s="78"/>
      <c r="VY241" s="78"/>
      <c r="VZ241" s="78"/>
      <c r="WA241" s="78"/>
      <c r="WB241" s="78"/>
      <c r="WC241" s="78"/>
      <c r="WD241" s="78"/>
      <c r="WE241" s="78"/>
      <c r="WF241" s="78"/>
      <c r="WG241" s="78"/>
      <c r="WH241" s="78"/>
      <c r="WI241" s="78"/>
      <c r="WJ241" s="78"/>
      <c r="WK241" s="78"/>
      <c r="WL241" s="78"/>
      <c r="WM241" s="78"/>
      <c r="WN241" s="78"/>
      <c r="WO241" s="78"/>
      <c r="WP241" s="78"/>
      <c r="WQ241" s="78"/>
      <c r="WR241" s="78"/>
      <c r="WS241" s="78"/>
      <c r="WT241" s="78"/>
      <c r="WU241" s="78"/>
      <c r="WV241" s="78"/>
      <c r="WW241" s="78"/>
      <c r="WX241" s="78"/>
      <c r="WY241" s="78"/>
      <c r="WZ241" s="78"/>
      <c r="XA241" s="78"/>
      <c r="XB241" s="78"/>
      <c r="XC241" s="78"/>
      <c r="XD241" s="78"/>
      <c r="XE241" s="78"/>
      <c r="XF241" s="78"/>
      <c r="XG241" s="78"/>
      <c r="XH241" s="78"/>
      <c r="XI241" s="78"/>
      <c r="XJ241" s="78"/>
      <c r="XK241" s="78"/>
      <c r="XL241" s="78"/>
      <c r="XM241" s="78"/>
      <c r="XN241" s="78"/>
      <c r="XO241" s="78"/>
      <c r="XP241" s="78"/>
      <c r="XQ241" s="78"/>
      <c r="XR241" s="78"/>
      <c r="XS241" s="78"/>
      <c r="XT241" s="78"/>
      <c r="XU241" s="78"/>
      <c r="XV241" s="78"/>
      <c r="XW241" s="78"/>
      <c r="XX241" s="78"/>
      <c r="XY241" s="78"/>
      <c r="XZ241" s="78"/>
      <c r="YA241" s="78"/>
      <c r="YB241" s="78"/>
      <c r="YC241" s="78"/>
      <c r="YD241" s="78"/>
      <c r="YE241" s="78"/>
      <c r="YF241" s="78"/>
      <c r="YG241" s="78"/>
      <c r="YH241" s="78"/>
      <c r="YI241" s="78"/>
      <c r="YJ241" s="78"/>
      <c r="YK241" s="78"/>
      <c r="YL241" s="78"/>
      <c r="YM241" s="78"/>
      <c r="YN241" s="78"/>
      <c r="YO241" s="78"/>
      <c r="YP241" s="78"/>
      <c r="YQ241" s="78"/>
      <c r="YR241" s="78"/>
      <c r="YS241" s="78"/>
      <c r="YT241" s="78"/>
      <c r="YU241" s="78"/>
      <c r="YV241" s="78"/>
      <c r="YW241" s="78"/>
      <c r="YX241" s="78"/>
      <c r="YY241" s="78"/>
      <c r="YZ241" s="78"/>
      <c r="ZA241" s="78"/>
      <c r="ZB241" s="78"/>
      <c r="ZC241" s="78"/>
      <c r="ZD241" s="78"/>
      <c r="ZE241" s="78"/>
      <c r="ZF241" s="78"/>
      <c r="ZG241" s="78"/>
      <c r="ZH241" s="78"/>
      <c r="ZI241" s="78"/>
      <c r="ZJ241" s="78"/>
      <c r="ZK241" s="78"/>
      <c r="ZL241" s="78"/>
      <c r="ZM241" s="78"/>
      <c r="ZN241" s="78"/>
      <c r="ZO241" s="78"/>
      <c r="ZP241" s="78"/>
      <c r="ZQ241" s="78"/>
      <c r="ZR241" s="78"/>
      <c r="ZS241" s="78"/>
      <c r="ZT241" s="78"/>
      <c r="ZU241" s="78"/>
      <c r="ZV241" s="78"/>
      <c r="ZW241" s="78"/>
      <c r="ZX241" s="78"/>
      <c r="ZY241" s="78"/>
      <c r="ZZ241" s="78"/>
      <c r="AAA241" s="78"/>
      <c r="AAB241" s="78"/>
      <c r="AAC241" s="78"/>
      <c r="AAD241" s="78"/>
      <c r="AAE241" s="78"/>
      <c r="AAF241" s="78"/>
      <c r="AAG241" s="78"/>
      <c r="AAH241" s="78"/>
      <c r="AAI241" s="78"/>
      <c r="AAJ241" s="78"/>
      <c r="AAK241" s="78"/>
      <c r="AAL241" s="78"/>
      <c r="AAM241" s="78"/>
      <c r="AAN241" s="78"/>
      <c r="AAO241" s="78"/>
      <c r="AAP241" s="78"/>
      <c r="AAQ241" s="78"/>
      <c r="AAR241" s="78"/>
      <c r="AAS241" s="78"/>
      <c r="AAT241" s="78"/>
      <c r="AAU241" s="78"/>
      <c r="AAV241" s="78"/>
      <c r="AAW241" s="78"/>
      <c r="AAX241" s="78"/>
      <c r="AAY241" s="78"/>
      <c r="AAZ241" s="78"/>
      <c r="ABA241" s="78"/>
      <c r="ABB241" s="78"/>
      <c r="ABC241" s="78"/>
      <c r="ABD241" s="78"/>
      <c r="ABE241" s="78"/>
      <c r="ABF241" s="78"/>
      <c r="ABG241" s="78"/>
      <c r="ABH241" s="78"/>
      <c r="ABI241" s="78"/>
      <c r="ABJ241" s="78"/>
      <c r="ABK241" s="78"/>
      <c r="ABL241" s="78"/>
      <c r="ABM241" s="78"/>
      <c r="ABN241" s="78"/>
      <c r="ABO241" s="78"/>
      <c r="ABP241" s="78"/>
      <c r="ABQ241" s="78"/>
      <c r="ABR241" s="78"/>
      <c r="ABS241" s="78"/>
      <c r="ABT241" s="78"/>
      <c r="ABU241" s="78"/>
      <c r="ABV241" s="78"/>
      <c r="ABW241" s="78"/>
      <c r="ABX241" s="78"/>
      <c r="ABY241" s="78"/>
      <c r="ABZ241" s="78"/>
      <c r="ACA241" s="78"/>
      <c r="ACB241" s="78"/>
      <c r="ACC241" s="78"/>
      <c r="ACD241" s="78"/>
      <c r="ACE241" s="78"/>
      <c r="ACF241" s="78"/>
      <c r="ACG241" s="78"/>
      <c r="ACH241" s="78"/>
      <c r="ACI241" s="78"/>
      <c r="ACJ241" s="78"/>
      <c r="ACK241" s="78"/>
      <c r="ACL241" s="78"/>
      <c r="ACM241" s="78"/>
      <c r="ACN241" s="78"/>
      <c r="ACO241" s="78"/>
      <c r="ACP241" s="78"/>
      <c r="ACQ241" s="78"/>
      <c r="ACR241" s="78"/>
      <c r="ACS241" s="78"/>
      <c r="ACT241" s="78"/>
      <c r="ACU241" s="78"/>
      <c r="ACV241" s="78"/>
      <c r="ACW241" s="78"/>
      <c r="ACX241" s="78"/>
      <c r="ACY241" s="78"/>
      <c r="ACZ241" s="78"/>
      <c r="ADA241" s="78"/>
      <c r="ADB241" s="78"/>
      <c r="ADC241" s="78"/>
      <c r="ADD241" s="78"/>
      <c r="ADE241" s="78"/>
      <c r="ADF241" s="78"/>
      <c r="ADG241" s="78"/>
      <c r="ADH241" s="78"/>
      <c r="ADI241" s="78"/>
      <c r="ADJ241" s="78"/>
      <c r="ADK241" s="78"/>
      <c r="ADL241" s="78"/>
      <c r="ADM241" s="78"/>
      <c r="ADN241" s="78"/>
      <c r="ADO241" s="78"/>
      <c r="ADP241" s="78"/>
      <c r="ADQ241" s="78"/>
      <c r="ADR241" s="78"/>
      <c r="ADS241" s="78"/>
      <c r="ADT241" s="78"/>
      <c r="ADU241" s="78"/>
      <c r="ADV241" s="78"/>
      <c r="ADW241" s="78"/>
      <c r="ADX241" s="78"/>
      <c r="ADY241" s="78"/>
      <c r="ADZ241" s="78"/>
      <c r="AEA241" s="78"/>
      <c r="AEB241" s="78"/>
      <c r="AEC241" s="78"/>
      <c r="AED241" s="78"/>
      <c r="AEE241" s="78"/>
      <c r="AEF241" s="78"/>
      <c r="AEG241" s="78"/>
      <c r="AEH241" s="78"/>
      <c r="AEI241" s="78"/>
      <c r="AEJ241" s="78"/>
      <c r="AEK241" s="78"/>
      <c r="AEL241" s="78"/>
      <c r="AEM241" s="78"/>
      <c r="AEN241" s="78"/>
      <c r="AEO241" s="78"/>
      <c r="AEP241" s="78"/>
      <c r="AEQ241" s="78"/>
      <c r="AER241" s="78"/>
      <c r="AES241" s="78"/>
      <c r="AET241" s="78"/>
      <c r="AEU241" s="78"/>
      <c r="AEV241" s="78"/>
      <c r="AEW241" s="78"/>
      <c r="AEX241" s="78"/>
      <c r="AEY241" s="78"/>
      <c r="AEZ241" s="78"/>
      <c r="AFA241" s="78"/>
      <c r="AFB241" s="78"/>
      <c r="AFC241" s="78"/>
      <c r="AFD241" s="78"/>
      <c r="AFE241" s="78"/>
      <c r="AFF241" s="78"/>
      <c r="AFG241" s="78"/>
      <c r="AFH241" s="78"/>
      <c r="AFI241" s="78"/>
      <c r="AFJ241" s="78"/>
      <c r="AFK241" s="78"/>
      <c r="AFL241" s="78"/>
      <c r="AFM241" s="78"/>
      <c r="AFN241" s="78"/>
      <c r="AFO241" s="78"/>
      <c r="AFP241" s="78"/>
      <c r="AFQ241" s="78"/>
      <c r="AFR241" s="78"/>
      <c r="AFS241" s="78"/>
      <c r="AFT241" s="78"/>
      <c r="AFU241" s="78"/>
      <c r="AFV241" s="78"/>
      <c r="AFW241" s="78"/>
      <c r="AFX241" s="78"/>
      <c r="AFY241" s="78"/>
      <c r="AFZ241" s="78"/>
      <c r="AGA241" s="78"/>
      <c r="AGB241" s="78"/>
      <c r="AGC241" s="78"/>
      <c r="AGD241" s="78"/>
      <c r="AGE241" s="78"/>
      <c r="AGF241" s="78"/>
      <c r="AGG241" s="78"/>
      <c r="AGH241" s="78"/>
      <c r="AGI241" s="78"/>
      <c r="AGJ241" s="78"/>
      <c r="AGK241" s="78"/>
      <c r="AGL241" s="78"/>
      <c r="AGM241" s="78"/>
      <c r="AGN241" s="78"/>
      <c r="AGO241" s="78"/>
      <c r="AGP241" s="78"/>
      <c r="AGQ241" s="78"/>
      <c r="AGR241" s="78"/>
      <c r="AGS241" s="78"/>
      <c r="AGT241" s="78"/>
      <c r="AGU241" s="78"/>
      <c r="AGV241" s="78"/>
      <c r="AGW241" s="78"/>
      <c r="AGX241" s="78"/>
      <c r="AGY241" s="78"/>
      <c r="AGZ241" s="78"/>
      <c r="AHA241" s="78"/>
      <c r="AHB241" s="78"/>
      <c r="AHC241" s="78"/>
      <c r="AHD241" s="78"/>
      <c r="AHE241" s="78"/>
      <c r="AHF241" s="78"/>
      <c r="AHG241" s="78"/>
      <c r="AHH241" s="78"/>
      <c r="AHI241" s="78"/>
      <c r="AHJ241" s="78"/>
      <c r="AHK241" s="78"/>
      <c r="AHL241" s="78"/>
      <c r="AHM241" s="78"/>
      <c r="AHN241" s="78"/>
      <c r="AHO241" s="78"/>
      <c r="AHP241" s="78"/>
      <c r="AHQ241" s="78"/>
      <c r="AHR241" s="78"/>
      <c r="AHS241" s="78"/>
      <c r="AHT241" s="78"/>
      <c r="AHU241" s="78"/>
      <c r="AHV241" s="78"/>
      <c r="AHW241" s="78"/>
      <c r="AHX241" s="78"/>
      <c r="AHY241" s="78"/>
      <c r="AHZ241" s="78"/>
      <c r="AIA241" s="78"/>
      <c r="AIB241" s="78"/>
      <c r="AIC241" s="78"/>
      <c r="AID241" s="78"/>
      <c r="AIE241" s="78"/>
      <c r="AIF241" s="78"/>
      <c r="AIG241" s="78"/>
      <c r="AIH241" s="78"/>
      <c r="AII241" s="78"/>
      <c r="AIJ241" s="78"/>
      <c r="AIK241" s="78"/>
      <c r="AIL241" s="78"/>
      <c r="AIM241" s="78"/>
      <c r="AIN241" s="78"/>
      <c r="AIO241" s="78"/>
      <c r="AIP241" s="78"/>
      <c r="AIQ241" s="78"/>
      <c r="AIR241" s="78"/>
      <c r="AIS241" s="78"/>
      <c r="AIT241" s="78"/>
      <c r="AIU241" s="78"/>
      <c r="AIV241" s="78"/>
      <c r="AIW241" s="78"/>
      <c r="AIX241" s="78"/>
      <c r="AIY241" s="78"/>
      <c r="AIZ241" s="78"/>
      <c r="AJA241" s="78"/>
      <c r="AJB241" s="78"/>
      <c r="AJC241" s="78"/>
      <c r="AJD241" s="78"/>
      <c r="AJE241" s="78"/>
      <c r="AJF241" s="78"/>
      <c r="AJG241" s="78"/>
      <c r="AJH241" s="78"/>
      <c r="AJI241" s="78"/>
      <c r="AJJ241" s="78"/>
      <c r="AJK241" s="78"/>
      <c r="AJL241" s="78"/>
      <c r="AJM241" s="78"/>
      <c r="AJN241" s="78"/>
      <c r="AJO241" s="78"/>
      <c r="AJP241" s="78"/>
      <c r="AJQ241" s="78"/>
      <c r="AJR241" s="78"/>
      <c r="AJS241" s="78"/>
      <c r="AJT241" s="78"/>
      <c r="AJU241" s="78"/>
      <c r="AJV241" s="78"/>
      <c r="AJW241" s="78"/>
      <c r="AJX241" s="78"/>
      <c r="AJY241" s="78"/>
      <c r="AJZ241" s="78"/>
      <c r="AKA241" s="78"/>
      <c r="AKB241" s="78"/>
      <c r="AKC241" s="78"/>
      <c r="AKD241" s="78"/>
      <c r="AKE241" s="78"/>
      <c r="AKF241" s="78"/>
      <c r="AKG241" s="78"/>
      <c r="AKH241" s="78"/>
      <c r="AKI241" s="78"/>
      <c r="AKJ241" s="78"/>
      <c r="AKK241" s="78"/>
      <c r="AKL241" s="78"/>
      <c r="AKM241" s="78"/>
      <c r="AKN241" s="78"/>
      <c r="AKO241" s="78"/>
      <c r="AKP241" s="78"/>
      <c r="AKQ241" s="78"/>
      <c r="AKR241" s="78"/>
      <c r="AKS241" s="78"/>
      <c r="AKT241" s="78"/>
      <c r="AKU241" s="78"/>
      <c r="AKV241" s="78"/>
      <c r="AKW241" s="78"/>
      <c r="AKX241" s="78"/>
      <c r="AKY241" s="78"/>
      <c r="AKZ241" s="78"/>
      <c r="ALA241" s="78"/>
      <c r="ALB241" s="78"/>
      <c r="ALC241" s="78"/>
      <c r="ALD241" s="78"/>
      <c r="ALE241" s="78"/>
      <c r="ALF241" s="78"/>
      <c r="ALG241" s="78"/>
      <c r="ALH241" s="78"/>
      <c r="ALI241" s="78"/>
      <c r="ALJ241" s="78"/>
      <c r="ALK241" s="78"/>
      <c r="ALL241" s="78"/>
      <c r="ALM241" s="78"/>
      <c r="ALN241" s="78"/>
      <c r="ALO241" s="78"/>
      <c r="ALP241" s="78"/>
      <c r="ALQ241" s="78"/>
      <c r="ALR241" s="78"/>
      <c r="ALS241" s="78"/>
      <c r="ALT241" s="78"/>
      <c r="ALU241" s="78"/>
      <c r="ALV241" s="78"/>
      <c r="ALW241" s="78"/>
      <c r="ALX241" s="78"/>
      <c r="ALY241" s="78"/>
      <c r="ALZ241" s="78"/>
      <c r="AMA241" s="78"/>
      <c r="AMB241" s="78"/>
      <c r="AMC241" s="78"/>
      <c r="AMD241" s="78"/>
      <c r="AME241" s="78"/>
      <c r="AMF241" s="78"/>
      <c r="AMG241" s="78"/>
      <c r="AMH241" s="78"/>
      <c r="AMI241" s="78"/>
      <c r="AMJ241" s="78"/>
      <c r="AMK241" s="78"/>
    </row>
    <row r="242" spans="1:1028" s="80" customFormat="1" ht="21.75" customHeight="1">
      <c r="A242" s="225" t="s">
        <v>109</v>
      </c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7"/>
    </row>
    <row r="243" spans="1:1028" s="44" customFormat="1" ht="39.75" hidden="1" customHeight="1">
      <c r="A243" s="73"/>
      <c r="B243" s="73"/>
      <c r="C243" s="9"/>
      <c r="D243" s="9"/>
      <c r="E243" s="9"/>
      <c r="F243" s="73"/>
      <c r="G243" s="9"/>
      <c r="H243" s="67"/>
      <c r="I243" s="67"/>
      <c r="J243" s="67"/>
      <c r="K243" s="9"/>
      <c r="M243" s="67"/>
      <c r="N243" s="9"/>
    </row>
    <row r="244" spans="1:1028" s="79" customFormat="1" ht="70.5" customHeight="1">
      <c r="A244" s="72">
        <v>196</v>
      </c>
      <c r="B244" s="72">
        <v>1</v>
      </c>
      <c r="C244" s="62" t="s">
        <v>457</v>
      </c>
      <c r="D244" s="182" t="s">
        <v>548</v>
      </c>
      <c r="E244" s="62" t="s">
        <v>396</v>
      </c>
      <c r="F244" s="63">
        <v>10</v>
      </c>
      <c r="G244" s="66" t="s">
        <v>458</v>
      </c>
      <c r="H244" s="181">
        <v>236.8</v>
      </c>
      <c r="I244" s="181">
        <v>49.8</v>
      </c>
      <c r="J244" s="181"/>
      <c r="K244" s="66"/>
      <c r="L244" s="172"/>
      <c r="M244" s="181">
        <v>25</v>
      </c>
      <c r="N244" s="66" t="s">
        <v>461</v>
      </c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  <c r="CU244" s="78"/>
      <c r="CV244" s="78"/>
      <c r="CW244" s="78"/>
      <c r="CX244" s="78"/>
      <c r="CY244" s="78"/>
      <c r="CZ244" s="78"/>
      <c r="DA244" s="78"/>
      <c r="DB244" s="78"/>
      <c r="DC244" s="78"/>
      <c r="DD244" s="78"/>
      <c r="DE244" s="78"/>
      <c r="DF244" s="78"/>
      <c r="DG244" s="78"/>
      <c r="DH244" s="78"/>
      <c r="DI244" s="78"/>
      <c r="DJ244" s="78"/>
      <c r="DK244" s="78"/>
      <c r="DL244" s="78"/>
      <c r="DM244" s="78"/>
      <c r="DN244" s="78"/>
      <c r="DO244" s="78"/>
      <c r="DP244" s="78"/>
      <c r="DQ244" s="78"/>
      <c r="DR244" s="78"/>
      <c r="DS244" s="78"/>
      <c r="DT244" s="78"/>
      <c r="DU244" s="78"/>
      <c r="DV244" s="78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78"/>
      <c r="EW244" s="78"/>
      <c r="EX244" s="78"/>
      <c r="EY244" s="78"/>
      <c r="EZ244" s="78"/>
      <c r="FA244" s="78"/>
      <c r="FB244" s="78"/>
      <c r="FC244" s="78"/>
      <c r="FD244" s="78"/>
      <c r="FE244" s="78"/>
      <c r="FF244" s="78"/>
      <c r="FG244" s="78"/>
      <c r="FH244" s="78"/>
      <c r="FI244" s="78"/>
      <c r="FJ244" s="78"/>
      <c r="FK244" s="78"/>
      <c r="FL244" s="78"/>
      <c r="FM244" s="78"/>
      <c r="FN244" s="78"/>
      <c r="FO244" s="78"/>
      <c r="FP244" s="78"/>
      <c r="FQ244" s="78"/>
      <c r="FR244" s="78"/>
      <c r="FS244" s="78"/>
      <c r="FT244" s="78"/>
      <c r="FU244" s="78"/>
      <c r="FV244" s="78"/>
      <c r="FW244" s="78"/>
      <c r="FX244" s="78"/>
      <c r="FY244" s="78"/>
      <c r="FZ244" s="78"/>
      <c r="GA244" s="78"/>
      <c r="GB244" s="78"/>
      <c r="GC244" s="78"/>
      <c r="GD244" s="78"/>
      <c r="GE244" s="78"/>
      <c r="GF244" s="78"/>
      <c r="GG244" s="78"/>
      <c r="GH244" s="78"/>
      <c r="GI244" s="78"/>
      <c r="GJ244" s="78"/>
      <c r="GK244" s="78"/>
      <c r="GL244" s="78"/>
      <c r="GM244" s="78"/>
      <c r="GN244" s="78"/>
      <c r="GO244" s="78"/>
      <c r="GP244" s="78"/>
      <c r="GQ244" s="78"/>
      <c r="GR244" s="78"/>
      <c r="GS244" s="78"/>
      <c r="GT244" s="78"/>
      <c r="GU244" s="78"/>
      <c r="GV244" s="78"/>
      <c r="GW244" s="78"/>
      <c r="GX244" s="78"/>
      <c r="GY244" s="78"/>
      <c r="GZ244" s="78"/>
      <c r="HA244" s="78"/>
      <c r="HB244" s="78"/>
      <c r="HC244" s="78"/>
      <c r="HD244" s="78"/>
      <c r="HE244" s="78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78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78"/>
      <c r="IK244" s="78"/>
      <c r="IL244" s="78"/>
      <c r="IM244" s="78"/>
      <c r="IN244" s="78"/>
      <c r="IO244" s="78"/>
      <c r="IP244" s="78"/>
      <c r="IQ244" s="78"/>
      <c r="IR244" s="78"/>
      <c r="IS244" s="78"/>
      <c r="IT244" s="78"/>
      <c r="IU244" s="78"/>
      <c r="IV244" s="78"/>
      <c r="IW244" s="78"/>
      <c r="IX244" s="78"/>
      <c r="IY244" s="78"/>
      <c r="IZ244" s="78"/>
      <c r="JA244" s="78"/>
      <c r="JB244" s="78"/>
      <c r="JC244" s="78"/>
      <c r="JD244" s="78"/>
      <c r="JE244" s="78"/>
      <c r="JF244" s="78"/>
      <c r="JG244" s="78"/>
      <c r="JH244" s="78"/>
      <c r="JI244" s="78"/>
      <c r="JJ244" s="78"/>
      <c r="JK244" s="78"/>
      <c r="JL244" s="78"/>
      <c r="JM244" s="78"/>
      <c r="JN244" s="78"/>
      <c r="JO244" s="78"/>
      <c r="JP244" s="78"/>
      <c r="JQ244" s="78"/>
      <c r="JR244" s="78"/>
      <c r="JS244" s="78"/>
      <c r="JT244" s="78"/>
      <c r="JU244" s="78"/>
      <c r="JV244" s="78"/>
      <c r="JW244" s="78"/>
      <c r="JX244" s="78"/>
      <c r="JY244" s="78"/>
      <c r="JZ244" s="78"/>
      <c r="KA244" s="78"/>
      <c r="KB244" s="78"/>
      <c r="KC244" s="78"/>
      <c r="KD244" s="78"/>
      <c r="KE244" s="78"/>
      <c r="KF244" s="78"/>
      <c r="KG244" s="78"/>
      <c r="KH244" s="78"/>
      <c r="KI244" s="78"/>
      <c r="KJ244" s="78"/>
      <c r="KK244" s="78"/>
      <c r="KL244" s="78"/>
      <c r="KM244" s="78"/>
      <c r="KN244" s="78"/>
      <c r="KO244" s="78"/>
      <c r="KP244" s="78"/>
      <c r="KQ244" s="78"/>
      <c r="KR244" s="78"/>
      <c r="KS244" s="78"/>
      <c r="KT244" s="78"/>
      <c r="KU244" s="78"/>
      <c r="KV244" s="78"/>
      <c r="KW244" s="78"/>
      <c r="KX244" s="78"/>
      <c r="KY244" s="78"/>
      <c r="KZ244" s="78"/>
      <c r="LA244" s="78"/>
      <c r="LB244" s="78"/>
      <c r="LC244" s="78"/>
      <c r="LD244" s="78"/>
      <c r="LE244" s="78"/>
      <c r="LF244" s="78"/>
      <c r="LG244" s="78"/>
      <c r="LH244" s="78"/>
      <c r="LI244" s="78"/>
      <c r="LJ244" s="78"/>
      <c r="LK244" s="78"/>
      <c r="LL244" s="78"/>
      <c r="LM244" s="78"/>
      <c r="LN244" s="78"/>
      <c r="LO244" s="78"/>
      <c r="LP244" s="78"/>
      <c r="LQ244" s="78"/>
      <c r="LR244" s="78"/>
      <c r="LS244" s="78"/>
      <c r="LT244" s="78"/>
      <c r="LU244" s="78"/>
      <c r="LV244" s="78"/>
      <c r="LW244" s="78"/>
      <c r="LX244" s="78"/>
      <c r="LY244" s="78"/>
      <c r="LZ244" s="78"/>
      <c r="MA244" s="78"/>
      <c r="MB244" s="78"/>
      <c r="MC244" s="78"/>
      <c r="MD244" s="78"/>
      <c r="ME244" s="78"/>
      <c r="MF244" s="78"/>
      <c r="MG244" s="78"/>
      <c r="MH244" s="78"/>
      <c r="MI244" s="78"/>
      <c r="MJ244" s="78"/>
      <c r="MK244" s="78"/>
      <c r="ML244" s="78"/>
      <c r="MM244" s="78"/>
      <c r="MN244" s="78"/>
      <c r="MO244" s="78"/>
      <c r="MP244" s="78"/>
      <c r="MQ244" s="78"/>
      <c r="MR244" s="78"/>
      <c r="MS244" s="78"/>
      <c r="MT244" s="78"/>
      <c r="MU244" s="78"/>
      <c r="MV244" s="78"/>
      <c r="MW244" s="78"/>
      <c r="MX244" s="78"/>
      <c r="MY244" s="78"/>
      <c r="MZ244" s="78"/>
      <c r="NA244" s="78"/>
      <c r="NB244" s="78"/>
      <c r="NC244" s="78"/>
      <c r="ND244" s="78"/>
      <c r="NE244" s="78"/>
      <c r="NF244" s="78"/>
      <c r="NG244" s="78"/>
      <c r="NH244" s="78"/>
      <c r="NI244" s="78"/>
      <c r="NJ244" s="78"/>
      <c r="NK244" s="78"/>
      <c r="NL244" s="78"/>
      <c r="NM244" s="78"/>
      <c r="NN244" s="78"/>
      <c r="NO244" s="78"/>
      <c r="NP244" s="78"/>
      <c r="NQ244" s="78"/>
      <c r="NR244" s="78"/>
      <c r="NS244" s="78"/>
      <c r="NT244" s="78"/>
      <c r="NU244" s="78"/>
      <c r="NV244" s="78"/>
      <c r="NW244" s="78"/>
      <c r="NX244" s="78"/>
      <c r="NY244" s="78"/>
      <c r="NZ244" s="78"/>
      <c r="OA244" s="78"/>
      <c r="OB244" s="78"/>
      <c r="OC244" s="78"/>
      <c r="OD244" s="78"/>
      <c r="OE244" s="78"/>
      <c r="OF244" s="78"/>
      <c r="OG244" s="78"/>
      <c r="OH244" s="78"/>
      <c r="OI244" s="78"/>
      <c r="OJ244" s="78"/>
      <c r="OK244" s="78"/>
      <c r="OL244" s="78"/>
      <c r="OM244" s="78"/>
      <c r="ON244" s="78"/>
      <c r="OO244" s="78"/>
      <c r="OP244" s="78"/>
      <c r="OQ244" s="78"/>
      <c r="OR244" s="78"/>
      <c r="OS244" s="78"/>
      <c r="OT244" s="78"/>
      <c r="OU244" s="78"/>
      <c r="OV244" s="78"/>
      <c r="OW244" s="78"/>
      <c r="OX244" s="78"/>
      <c r="OY244" s="78"/>
      <c r="OZ244" s="78"/>
      <c r="PA244" s="78"/>
      <c r="PB244" s="78"/>
      <c r="PC244" s="78"/>
      <c r="PD244" s="78"/>
      <c r="PE244" s="78"/>
      <c r="PF244" s="78"/>
      <c r="PG244" s="78"/>
      <c r="PH244" s="78"/>
      <c r="PI244" s="78"/>
      <c r="PJ244" s="78"/>
      <c r="PK244" s="78"/>
      <c r="PL244" s="78"/>
      <c r="PM244" s="78"/>
      <c r="PN244" s="78"/>
      <c r="PO244" s="78"/>
      <c r="PP244" s="78"/>
      <c r="PQ244" s="78"/>
      <c r="PR244" s="78"/>
      <c r="PS244" s="78"/>
      <c r="PT244" s="78"/>
      <c r="PU244" s="78"/>
      <c r="PV244" s="78"/>
      <c r="PW244" s="78"/>
      <c r="PX244" s="78"/>
      <c r="PY244" s="78"/>
      <c r="PZ244" s="78"/>
      <c r="QA244" s="78"/>
      <c r="QB244" s="78"/>
      <c r="QC244" s="78"/>
      <c r="QD244" s="78"/>
      <c r="QE244" s="78"/>
      <c r="QF244" s="78"/>
      <c r="QG244" s="78"/>
      <c r="QH244" s="78"/>
      <c r="QI244" s="78"/>
      <c r="QJ244" s="78"/>
      <c r="QK244" s="78"/>
      <c r="QL244" s="78"/>
      <c r="QM244" s="78"/>
      <c r="QN244" s="78"/>
      <c r="QO244" s="78"/>
      <c r="QP244" s="78"/>
      <c r="QQ244" s="78"/>
      <c r="QR244" s="78"/>
      <c r="QS244" s="78"/>
      <c r="QT244" s="78"/>
      <c r="QU244" s="78"/>
      <c r="QV244" s="78"/>
      <c r="QW244" s="78"/>
      <c r="QX244" s="78"/>
      <c r="QY244" s="78"/>
      <c r="QZ244" s="78"/>
      <c r="RA244" s="78"/>
      <c r="RB244" s="78"/>
      <c r="RC244" s="78"/>
      <c r="RD244" s="78"/>
      <c r="RE244" s="78"/>
      <c r="RF244" s="78"/>
      <c r="RG244" s="78"/>
      <c r="RH244" s="78"/>
      <c r="RI244" s="78"/>
      <c r="RJ244" s="78"/>
      <c r="RK244" s="78"/>
      <c r="RL244" s="78"/>
      <c r="RM244" s="78"/>
      <c r="RN244" s="78"/>
      <c r="RO244" s="78"/>
      <c r="RP244" s="78"/>
      <c r="RQ244" s="78"/>
      <c r="RR244" s="78"/>
      <c r="RS244" s="78"/>
      <c r="RT244" s="78"/>
      <c r="RU244" s="78"/>
      <c r="RV244" s="78"/>
      <c r="RW244" s="78"/>
      <c r="RX244" s="78"/>
      <c r="RY244" s="78"/>
      <c r="RZ244" s="78"/>
      <c r="SA244" s="78"/>
      <c r="SB244" s="78"/>
      <c r="SC244" s="78"/>
      <c r="SD244" s="78"/>
      <c r="SE244" s="78"/>
      <c r="SF244" s="78"/>
      <c r="SG244" s="78"/>
      <c r="SH244" s="78"/>
      <c r="SI244" s="78"/>
      <c r="SJ244" s="78"/>
      <c r="SK244" s="78"/>
      <c r="SL244" s="78"/>
      <c r="SM244" s="78"/>
      <c r="SN244" s="78"/>
      <c r="SO244" s="78"/>
      <c r="SP244" s="78"/>
      <c r="SQ244" s="78"/>
      <c r="SR244" s="78"/>
      <c r="SS244" s="78"/>
      <c r="ST244" s="78"/>
      <c r="SU244" s="78"/>
      <c r="SV244" s="78"/>
      <c r="SW244" s="78"/>
      <c r="SX244" s="78"/>
      <c r="SY244" s="78"/>
      <c r="SZ244" s="78"/>
      <c r="TA244" s="78"/>
      <c r="TB244" s="78"/>
      <c r="TC244" s="78"/>
      <c r="TD244" s="78"/>
      <c r="TE244" s="78"/>
      <c r="TF244" s="78"/>
      <c r="TG244" s="78"/>
      <c r="TH244" s="78"/>
      <c r="TI244" s="78"/>
      <c r="TJ244" s="78"/>
      <c r="TK244" s="78"/>
      <c r="TL244" s="78"/>
      <c r="TM244" s="78"/>
      <c r="TN244" s="78"/>
      <c r="TO244" s="78"/>
      <c r="TP244" s="78"/>
      <c r="TQ244" s="78"/>
      <c r="TR244" s="78"/>
      <c r="TS244" s="78"/>
      <c r="TT244" s="78"/>
      <c r="TU244" s="78"/>
      <c r="TV244" s="78"/>
      <c r="TW244" s="78"/>
      <c r="TX244" s="78"/>
      <c r="TY244" s="78"/>
      <c r="TZ244" s="78"/>
      <c r="UA244" s="78"/>
      <c r="UB244" s="78"/>
      <c r="UC244" s="78"/>
      <c r="UD244" s="78"/>
      <c r="UE244" s="78"/>
      <c r="UF244" s="78"/>
      <c r="UG244" s="78"/>
      <c r="UH244" s="78"/>
      <c r="UI244" s="78"/>
      <c r="UJ244" s="78"/>
      <c r="UK244" s="78"/>
      <c r="UL244" s="78"/>
      <c r="UM244" s="78"/>
      <c r="UN244" s="78"/>
      <c r="UO244" s="78"/>
      <c r="UP244" s="78"/>
      <c r="UQ244" s="78"/>
      <c r="UR244" s="78"/>
      <c r="US244" s="78"/>
      <c r="UT244" s="78"/>
      <c r="UU244" s="78"/>
      <c r="UV244" s="78"/>
      <c r="UW244" s="78"/>
      <c r="UX244" s="78"/>
      <c r="UY244" s="78"/>
      <c r="UZ244" s="78"/>
      <c r="VA244" s="78"/>
      <c r="VB244" s="78"/>
      <c r="VC244" s="78"/>
      <c r="VD244" s="78"/>
      <c r="VE244" s="78"/>
      <c r="VF244" s="78"/>
      <c r="VG244" s="78"/>
      <c r="VH244" s="78"/>
      <c r="VI244" s="78"/>
      <c r="VJ244" s="78"/>
      <c r="VK244" s="78"/>
      <c r="VL244" s="78"/>
      <c r="VM244" s="78"/>
      <c r="VN244" s="78"/>
      <c r="VO244" s="78"/>
      <c r="VP244" s="78"/>
      <c r="VQ244" s="78"/>
      <c r="VR244" s="78"/>
      <c r="VS244" s="78"/>
      <c r="VT244" s="78"/>
      <c r="VU244" s="78"/>
      <c r="VV244" s="78"/>
      <c r="VW244" s="78"/>
      <c r="VX244" s="78"/>
      <c r="VY244" s="78"/>
      <c r="VZ244" s="78"/>
      <c r="WA244" s="78"/>
      <c r="WB244" s="78"/>
      <c r="WC244" s="78"/>
      <c r="WD244" s="78"/>
      <c r="WE244" s="78"/>
      <c r="WF244" s="78"/>
      <c r="WG244" s="78"/>
      <c r="WH244" s="78"/>
      <c r="WI244" s="78"/>
      <c r="WJ244" s="78"/>
      <c r="WK244" s="78"/>
      <c r="WL244" s="78"/>
      <c r="WM244" s="78"/>
      <c r="WN244" s="78"/>
      <c r="WO244" s="78"/>
      <c r="WP244" s="78"/>
      <c r="WQ244" s="78"/>
      <c r="WR244" s="78"/>
      <c r="WS244" s="78"/>
      <c r="WT244" s="78"/>
      <c r="WU244" s="78"/>
      <c r="WV244" s="78"/>
      <c r="WW244" s="78"/>
      <c r="WX244" s="78"/>
      <c r="WY244" s="78"/>
      <c r="WZ244" s="78"/>
      <c r="XA244" s="78"/>
      <c r="XB244" s="78"/>
      <c r="XC244" s="78"/>
      <c r="XD244" s="78"/>
      <c r="XE244" s="78"/>
      <c r="XF244" s="78"/>
      <c r="XG244" s="78"/>
      <c r="XH244" s="78"/>
      <c r="XI244" s="78"/>
      <c r="XJ244" s="78"/>
      <c r="XK244" s="78"/>
      <c r="XL244" s="78"/>
      <c r="XM244" s="78"/>
      <c r="XN244" s="78"/>
      <c r="XO244" s="78"/>
      <c r="XP244" s="78"/>
      <c r="XQ244" s="78"/>
      <c r="XR244" s="78"/>
      <c r="XS244" s="78"/>
      <c r="XT244" s="78"/>
      <c r="XU244" s="78"/>
      <c r="XV244" s="78"/>
      <c r="XW244" s="78"/>
      <c r="XX244" s="78"/>
      <c r="XY244" s="78"/>
      <c r="XZ244" s="78"/>
      <c r="YA244" s="78"/>
      <c r="YB244" s="78"/>
      <c r="YC244" s="78"/>
      <c r="YD244" s="78"/>
      <c r="YE244" s="78"/>
      <c r="YF244" s="78"/>
      <c r="YG244" s="78"/>
      <c r="YH244" s="78"/>
      <c r="YI244" s="78"/>
      <c r="YJ244" s="78"/>
      <c r="YK244" s="78"/>
      <c r="YL244" s="78"/>
      <c r="YM244" s="78"/>
      <c r="YN244" s="78"/>
      <c r="YO244" s="78"/>
      <c r="YP244" s="78"/>
      <c r="YQ244" s="78"/>
      <c r="YR244" s="78"/>
      <c r="YS244" s="78"/>
      <c r="YT244" s="78"/>
      <c r="YU244" s="78"/>
      <c r="YV244" s="78"/>
      <c r="YW244" s="78"/>
      <c r="YX244" s="78"/>
      <c r="YY244" s="78"/>
      <c r="YZ244" s="78"/>
      <c r="ZA244" s="78"/>
      <c r="ZB244" s="78"/>
      <c r="ZC244" s="78"/>
      <c r="ZD244" s="78"/>
      <c r="ZE244" s="78"/>
      <c r="ZF244" s="78"/>
      <c r="ZG244" s="78"/>
      <c r="ZH244" s="78"/>
      <c r="ZI244" s="78"/>
      <c r="ZJ244" s="78"/>
      <c r="ZK244" s="78"/>
      <c r="ZL244" s="78"/>
      <c r="ZM244" s="78"/>
      <c r="ZN244" s="78"/>
      <c r="ZO244" s="78"/>
      <c r="ZP244" s="78"/>
      <c r="ZQ244" s="78"/>
      <c r="ZR244" s="78"/>
      <c r="ZS244" s="78"/>
      <c r="ZT244" s="78"/>
      <c r="ZU244" s="78"/>
      <c r="ZV244" s="78"/>
      <c r="ZW244" s="78"/>
      <c r="ZX244" s="78"/>
      <c r="ZY244" s="78"/>
      <c r="ZZ244" s="78"/>
      <c r="AAA244" s="78"/>
      <c r="AAB244" s="78"/>
      <c r="AAC244" s="78"/>
      <c r="AAD244" s="78"/>
      <c r="AAE244" s="78"/>
      <c r="AAF244" s="78"/>
      <c r="AAG244" s="78"/>
      <c r="AAH244" s="78"/>
      <c r="AAI244" s="78"/>
      <c r="AAJ244" s="78"/>
      <c r="AAK244" s="78"/>
      <c r="AAL244" s="78"/>
      <c r="AAM244" s="78"/>
      <c r="AAN244" s="78"/>
      <c r="AAO244" s="78"/>
      <c r="AAP244" s="78"/>
      <c r="AAQ244" s="78"/>
      <c r="AAR244" s="78"/>
      <c r="AAS244" s="78"/>
      <c r="AAT244" s="78"/>
      <c r="AAU244" s="78"/>
      <c r="AAV244" s="78"/>
      <c r="AAW244" s="78"/>
      <c r="AAX244" s="78"/>
      <c r="AAY244" s="78"/>
      <c r="AAZ244" s="78"/>
      <c r="ABA244" s="78"/>
      <c r="ABB244" s="78"/>
      <c r="ABC244" s="78"/>
      <c r="ABD244" s="78"/>
      <c r="ABE244" s="78"/>
      <c r="ABF244" s="78"/>
      <c r="ABG244" s="78"/>
      <c r="ABH244" s="78"/>
      <c r="ABI244" s="78"/>
      <c r="ABJ244" s="78"/>
      <c r="ABK244" s="78"/>
      <c r="ABL244" s="78"/>
      <c r="ABM244" s="78"/>
      <c r="ABN244" s="78"/>
      <c r="ABO244" s="78"/>
      <c r="ABP244" s="78"/>
      <c r="ABQ244" s="78"/>
      <c r="ABR244" s="78"/>
      <c r="ABS244" s="78"/>
      <c r="ABT244" s="78"/>
      <c r="ABU244" s="78"/>
      <c r="ABV244" s="78"/>
      <c r="ABW244" s="78"/>
      <c r="ABX244" s="78"/>
      <c r="ABY244" s="78"/>
      <c r="ABZ244" s="78"/>
      <c r="ACA244" s="78"/>
      <c r="ACB244" s="78"/>
      <c r="ACC244" s="78"/>
      <c r="ACD244" s="78"/>
      <c r="ACE244" s="78"/>
      <c r="ACF244" s="78"/>
      <c r="ACG244" s="78"/>
      <c r="ACH244" s="78"/>
      <c r="ACI244" s="78"/>
      <c r="ACJ244" s="78"/>
      <c r="ACK244" s="78"/>
      <c r="ACL244" s="78"/>
      <c r="ACM244" s="78"/>
      <c r="ACN244" s="78"/>
      <c r="ACO244" s="78"/>
      <c r="ACP244" s="78"/>
      <c r="ACQ244" s="78"/>
      <c r="ACR244" s="78"/>
      <c r="ACS244" s="78"/>
      <c r="ACT244" s="78"/>
      <c r="ACU244" s="78"/>
      <c r="ACV244" s="78"/>
      <c r="ACW244" s="78"/>
      <c r="ACX244" s="78"/>
      <c r="ACY244" s="78"/>
      <c r="ACZ244" s="78"/>
      <c r="ADA244" s="78"/>
      <c r="ADB244" s="78"/>
      <c r="ADC244" s="78"/>
      <c r="ADD244" s="78"/>
      <c r="ADE244" s="78"/>
      <c r="ADF244" s="78"/>
      <c r="ADG244" s="78"/>
      <c r="ADH244" s="78"/>
      <c r="ADI244" s="78"/>
      <c r="ADJ244" s="78"/>
      <c r="ADK244" s="78"/>
      <c r="ADL244" s="78"/>
      <c r="ADM244" s="78"/>
      <c r="ADN244" s="78"/>
      <c r="ADO244" s="78"/>
      <c r="ADP244" s="78"/>
      <c r="ADQ244" s="78"/>
      <c r="ADR244" s="78"/>
      <c r="ADS244" s="78"/>
      <c r="ADT244" s="78"/>
      <c r="ADU244" s="78"/>
      <c r="ADV244" s="78"/>
      <c r="ADW244" s="78"/>
      <c r="ADX244" s="78"/>
      <c r="ADY244" s="78"/>
      <c r="ADZ244" s="78"/>
      <c r="AEA244" s="78"/>
      <c r="AEB244" s="78"/>
      <c r="AEC244" s="78"/>
      <c r="AED244" s="78"/>
      <c r="AEE244" s="78"/>
      <c r="AEF244" s="78"/>
      <c r="AEG244" s="78"/>
      <c r="AEH244" s="78"/>
      <c r="AEI244" s="78"/>
      <c r="AEJ244" s="78"/>
      <c r="AEK244" s="78"/>
      <c r="AEL244" s="78"/>
      <c r="AEM244" s="78"/>
      <c r="AEN244" s="78"/>
      <c r="AEO244" s="78"/>
      <c r="AEP244" s="78"/>
      <c r="AEQ244" s="78"/>
      <c r="AER244" s="78"/>
      <c r="AES244" s="78"/>
      <c r="AET244" s="78"/>
      <c r="AEU244" s="78"/>
      <c r="AEV244" s="78"/>
      <c r="AEW244" s="78"/>
      <c r="AEX244" s="78"/>
      <c r="AEY244" s="78"/>
      <c r="AEZ244" s="78"/>
      <c r="AFA244" s="78"/>
      <c r="AFB244" s="78"/>
      <c r="AFC244" s="78"/>
      <c r="AFD244" s="78"/>
      <c r="AFE244" s="78"/>
      <c r="AFF244" s="78"/>
      <c r="AFG244" s="78"/>
      <c r="AFH244" s="78"/>
      <c r="AFI244" s="78"/>
      <c r="AFJ244" s="78"/>
      <c r="AFK244" s="78"/>
      <c r="AFL244" s="78"/>
      <c r="AFM244" s="78"/>
      <c r="AFN244" s="78"/>
      <c r="AFO244" s="78"/>
      <c r="AFP244" s="78"/>
      <c r="AFQ244" s="78"/>
      <c r="AFR244" s="78"/>
      <c r="AFS244" s="78"/>
      <c r="AFT244" s="78"/>
      <c r="AFU244" s="78"/>
      <c r="AFV244" s="78"/>
      <c r="AFW244" s="78"/>
      <c r="AFX244" s="78"/>
      <c r="AFY244" s="78"/>
      <c r="AFZ244" s="78"/>
      <c r="AGA244" s="78"/>
      <c r="AGB244" s="78"/>
      <c r="AGC244" s="78"/>
      <c r="AGD244" s="78"/>
      <c r="AGE244" s="78"/>
      <c r="AGF244" s="78"/>
      <c r="AGG244" s="78"/>
      <c r="AGH244" s="78"/>
      <c r="AGI244" s="78"/>
      <c r="AGJ244" s="78"/>
      <c r="AGK244" s="78"/>
      <c r="AGL244" s="78"/>
      <c r="AGM244" s="78"/>
      <c r="AGN244" s="78"/>
      <c r="AGO244" s="78"/>
      <c r="AGP244" s="78"/>
      <c r="AGQ244" s="78"/>
      <c r="AGR244" s="78"/>
      <c r="AGS244" s="78"/>
      <c r="AGT244" s="78"/>
      <c r="AGU244" s="78"/>
      <c r="AGV244" s="78"/>
      <c r="AGW244" s="78"/>
      <c r="AGX244" s="78"/>
      <c r="AGY244" s="78"/>
      <c r="AGZ244" s="78"/>
      <c r="AHA244" s="78"/>
      <c r="AHB244" s="78"/>
      <c r="AHC244" s="78"/>
      <c r="AHD244" s="78"/>
      <c r="AHE244" s="78"/>
      <c r="AHF244" s="78"/>
      <c r="AHG244" s="78"/>
      <c r="AHH244" s="78"/>
      <c r="AHI244" s="78"/>
      <c r="AHJ244" s="78"/>
      <c r="AHK244" s="78"/>
      <c r="AHL244" s="78"/>
      <c r="AHM244" s="78"/>
      <c r="AHN244" s="78"/>
      <c r="AHO244" s="78"/>
      <c r="AHP244" s="78"/>
      <c r="AHQ244" s="78"/>
      <c r="AHR244" s="78"/>
      <c r="AHS244" s="78"/>
      <c r="AHT244" s="78"/>
      <c r="AHU244" s="78"/>
      <c r="AHV244" s="78"/>
      <c r="AHW244" s="78"/>
      <c r="AHX244" s="78"/>
      <c r="AHY244" s="78"/>
      <c r="AHZ244" s="78"/>
      <c r="AIA244" s="78"/>
      <c r="AIB244" s="78"/>
      <c r="AIC244" s="78"/>
      <c r="AID244" s="78"/>
      <c r="AIE244" s="78"/>
      <c r="AIF244" s="78"/>
      <c r="AIG244" s="78"/>
      <c r="AIH244" s="78"/>
      <c r="AII244" s="78"/>
      <c r="AIJ244" s="78"/>
      <c r="AIK244" s="78"/>
      <c r="AIL244" s="78"/>
      <c r="AIM244" s="78"/>
      <c r="AIN244" s="78"/>
      <c r="AIO244" s="78"/>
      <c r="AIP244" s="78"/>
      <c r="AIQ244" s="78"/>
      <c r="AIR244" s="78"/>
      <c r="AIS244" s="78"/>
      <c r="AIT244" s="78"/>
      <c r="AIU244" s="78"/>
      <c r="AIV244" s="78"/>
      <c r="AIW244" s="78"/>
      <c r="AIX244" s="78"/>
      <c r="AIY244" s="78"/>
      <c r="AIZ244" s="78"/>
      <c r="AJA244" s="78"/>
      <c r="AJB244" s="78"/>
      <c r="AJC244" s="78"/>
      <c r="AJD244" s="78"/>
      <c r="AJE244" s="78"/>
      <c r="AJF244" s="78"/>
      <c r="AJG244" s="78"/>
      <c r="AJH244" s="78"/>
      <c r="AJI244" s="78"/>
      <c r="AJJ244" s="78"/>
      <c r="AJK244" s="78"/>
      <c r="AJL244" s="78"/>
      <c r="AJM244" s="78"/>
      <c r="AJN244" s="78"/>
      <c r="AJO244" s="78"/>
      <c r="AJP244" s="78"/>
      <c r="AJQ244" s="78"/>
      <c r="AJR244" s="78"/>
      <c r="AJS244" s="78"/>
      <c r="AJT244" s="78"/>
      <c r="AJU244" s="78"/>
      <c r="AJV244" s="78"/>
      <c r="AJW244" s="78"/>
      <c r="AJX244" s="78"/>
      <c r="AJY244" s="78"/>
      <c r="AJZ244" s="78"/>
      <c r="AKA244" s="78"/>
      <c r="AKB244" s="78"/>
      <c r="AKC244" s="78"/>
      <c r="AKD244" s="78"/>
      <c r="AKE244" s="78"/>
      <c r="AKF244" s="78"/>
      <c r="AKG244" s="78"/>
      <c r="AKH244" s="78"/>
      <c r="AKI244" s="78"/>
      <c r="AKJ244" s="78"/>
      <c r="AKK244" s="78"/>
      <c r="AKL244" s="78"/>
      <c r="AKM244" s="78"/>
      <c r="AKN244" s="78"/>
      <c r="AKO244" s="78"/>
      <c r="AKP244" s="78"/>
      <c r="AKQ244" s="78"/>
      <c r="AKR244" s="78"/>
      <c r="AKS244" s="78"/>
      <c r="AKT244" s="78"/>
      <c r="AKU244" s="78"/>
      <c r="AKV244" s="78"/>
      <c r="AKW244" s="78"/>
      <c r="AKX244" s="78"/>
      <c r="AKY244" s="78"/>
      <c r="AKZ244" s="78"/>
      <c r="ALA244" s="78"/>
      <c r="ALB244" s="78"/>
      <c r="ALC244" s="78"/>
      <c r="ALD244" s="78"/>
      <c r="ALE244" s="78"/>
      <c r="ALF244" s="78"/>
      <c r="ALG244" s="78"/>
      <c r="ALH244" s="78"/>
      <c r="ALI244" s="78"/>
      <c r="ALJ244" s="78"/>
      <c r="ALK244" s="78"/>
      <c r="ALL244" s="78"/>
      <c r="ALM244" s="78"/>
      <c r="ALN244" s="78"/>
      <c r="ALO244" s="78"/>
      <c r="ALP244" s="78"/>
      <c r="ALQ244" s="78"/>
      <c r="ALR244" s="78"/>
      <c r="ALS244" s="78"/>
      <c r="ALT244" s="78"/>
      <c r="ALU244" s="78"/>
      <c r="ALV244" s="78"/>
      <c r="ALW244" s="78"/>
      <c r="ALX244" s="78"/>
      <c r="ALY244" s="78"/>
      <c r="ALZ244" s="78"/>
      <c r="AMA244" s="78"/>
      <c r="AMB244" s="78"/>
      <c r="AMC244" s="78"/>
      <c r="AMD244" s="78"/>
      <c r="AME244" s="78"/>
      <c r="AMF244" s="78"/>
      <c r="AMG244" s="78"/>
      <c r="AMH244" s="78"/>
      <c r="AMI244" s="78"/>
      <c r="AMJ244" s="78"/>
      <c r="AMK244" s="78"/>
    </row>
    <row r="245" spans="1:1028" s="79" customFormat="1" ht="54" customHeight="1">
      <c r="A245" s="72">
        <v>197</v>
      </c>
      <c r="B245" s="72">
        <v>2</v>
      </c>
      <c r="C245" s="62" t="s">
        <v>459</v>
      </c>
      <c r="D245" s="183" t="s">
        <v>545</v>
      </c>
      <c r="E245" s="62" t="s">
        <v>396</v>
      </c>
      <c r="F245" s="63"/>
      <c r="G245" s="62" t="s">
        <v>460</v>
      </c>
      <c r="H245" s="96">
        <v>120.3</v>
      </c>
      <c r="I245" s="96">
        <v>30</v>
      </c>
      <c r="J245" s="63"/>
      <c r="K245" s="62"/>
      <c r="L245" s="92"/>
      <c r="M245" s="63">
        <v>16</v>
      </c>
      <c r="N245" s="65" t="s">
        <v>462</v>
      </c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  <c r="CU245" s="78"/>
      <c r="CV245" s="78"/>
      <c r="CW245" s="78"/>
      <c r="CX245" s="78"/>
      <c r="CY245" s="78"/>
      <c r="CZ245" s="78"/>
      <c r="DA245" s="78"/>
      <c r="DB245" s="78"/>
      <c r="DC245" s="78"/>
      <c r="DD245" s="78"/>
      <c r="DE245" s="78"/>
      <c r="DF245" s="78"/>
      <c r="DG245" s="78"/>
      <c r="DH245" s="78"/>
      <c r="DI245" s="78"/>
      <c r="DJ245" s="78"/>
      <c r="DK245" s="78"/>
      <c r="DL245" s="78"/>
      <c r="DM245" s="78"/>
      <c r="DN245" s="78"/>
      <c r="DO245" s="78"/>
      <c r="DP245" s="78"/>
      <c r="DQ245" s="78"/>
      <c r="DR245" s="78"/>
      <c r="DS245" s="78"/>
      <c r="DT245" s="78"/>
      <c r="DU245" s="78"/>
      <c r="DV245" s="78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78"/>
      <c r="EW245" s="78"/>
      <c r="EX245" s="78"/>
      <c r="EY245" s="78"/>
      <c r="EZ245" s="78"/>
      <c r="FA245" s="78"/>
      <c r="FB245" s="78"/>
      <c r="FC245" s="78"/>
      <c r="FD245" s="78"/>
      <c r="FE245" s="78"/>
      <c r="FF245" s="78"/>
      <c r="FG245" s="78"/>
      <c r="FH245" s="78"/>
      <c r="FI245" s="78"/>
      <c r="FJ245" s="78"/>
      <c r="FK245" s="78"/>
      <c r="FL245" s="78"/>
      <c r="FM245" s="78"/>
      <c r="FN245" s="78"/>
      <c r="FO245" s="78"/>
      <c r="FP245" s="78"/>
      <c r="FQ245" s="78"/>
      <c r="FR245" s="78"/>
      <c r="FS245" s="78"/>
      <c r="FT245" s="78"/>
      <c r="FU245" s="78"/>
      <c r="FV245" s="78"/>
      <c r="FW245" s="78"/>
      <c r="FX245" s="78"/>
      <c r="FY245" s="78"/>
      <c r="FZ245" s="78"/>
      <c r="GA245" s="78"/>
      <c r="GB245" s="78"/>
      <c r="GC245" s="78"/>
      <c r="GD245" s="78"/>
      <c r="GE245" s="78"/>
      <c r="GF245" s="78"/>
      <c r="GG245" s="78"/>
      <c r="GH245" s="78"/>
      <c r="GI245" s="78"/>
      <c r="GJ245" s="78"/>
      <c r="GK245" s="78"/>
      <c r="GL245" s="78"/>
      <c r="GM245" s="78"/>
      <c r="GN245" s="78"/>
      <c r="GO245" s="78"/>
      <c r="GP245" s="78"/>
      <c r="GQ245" s="78"/>
      <c r="GR245" s="78"/>
      <c r="GS245" s="78"/>
      <c r="GT245" s="78"/>
      <c r="GU245" s="78"/>
      <c r="GV245" s="78"/>
      <c r="GW245" s="78"/>
      <c r="GX245" s="78"/>
      <c r="GY245" s="78"/>
      <c r="GZ245" s="78"/>
      <c r="HA245" s="78"/>
      <c r="HB245" s="78"/>
      <c r="HC245" s="78"/>
      <c r="HD245" s="78"/>
      <c r="HE245" s="78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78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78"/>
      <c r="IK245" s="78"/>
      <c r="IL245" s="78"/>
      <c r="IM245" s="78"/>
      <c r="IN245" s="78"/>
      <c r="IO245" s="78"/>
      <c r="IP245" s="78"/>
      <c r="IQ245" s="78"/>
      <c r="IR245" s="78"/>
      <c r="IS245" s="78"/>
      <c r="IT245" s="78"/>
      <c r="IU245" s="78"/>
      <c r="IV245" s="78"/>
      <c r="IW245" s="78"/>
      <c r="IX245" s="78"/>
      <c r="IY245" s="78"/>
      <c r="IZ245" s="78"/>
      <c r="JA245" s="78"/>
      <c r="JB245" s="78"/>
      <c r="JC245" s="78"/>
      <c r="JD245" s="78"/>
      <c r="JE245" s="78"/>
      <c r="JF245" s="78"/>
      <c r="JG245" s="78"/>
      <c r="JH245" s="78"/>
      <c r="JI245" s="78"/>
      <c r="JJ245" s="78"/>
      <c r="JK245" s="78"/>
      <c r="JL245" s="78"/>
      <c r="JM245" s="78"/>
      <c r="JN245" s="78"/>
      <c r="JO245" s="78"/>
      <c r="JP245" s="78"/>
      <c r="JQ245" s="78"/>
      <c r="JR245" s="78"/>
      <c r="JS245" s="78"/>
      <c r="JT245" s="78"/>
      <c r="JU245" s="78"/>
      <c r="JV245" s="78"/>
      <c r="JW245" s="78"/>
      <c r="JX245" s="78"/>
      <c r="JY245" s="78"/>
      <c r="JZ245" s="78"/>
      <c r="KA245" s="78"/>
      <c r="KB245" s="78"/>
      <c r="KC245" s="78"/>
      <c r="KD245" s="78"/>
      <c r="KE245" s="78"/>
      <c r="KF245" s="78"/>
      <c r="KG245" s="78"/>
      <c r="KH245" s="78"/>
      <c r="KI245" s="78"/>
      <c r="KJ245" s="78"/>
      <c r="KK245" s="78"/>
      <c r="KL245" s="78"/>
      <c r="KM245" s="78"/>
      <c r="KN245" s="78"/>
      <c r="KO245" s="78"/>
      <c r="KP245" s="78"/>
      <c r="KQ245" s="78"/>
      <c r="KR245" s="78"/>
      <c r="KS245" s="78"/>
      <c r="KT245" s="78"/>
      <c r="KU245" s="78"/>
      <c r="KV245" s="78"/>
      <c r="KW245" s="78"/>
      <c r="KX245" s="78"/>
      <c r="KY245" s="78"/>
      <c r="KZ245" s="78"/>
      <c r="LA245" s="78"/>
      <c r="LB245" s="78"/>
      <c r="LC245" s="78"/>
      <c r="LD245" s="78"/>
      <c r="LE245" s="78"/>
      <c r="LF245" s="78"/>
      <c r="LG245" s="78"/>
      <c r="LH245" s="78"/>
      <c r="LI245" s="78"/>
      <c r="LJ245" s="78"/>
      <c r="LK245" s="78"/>
      <c r="LL245" s="78"/>
      <c r="LM245" s="78"/>
      <c r="LN245" s="78"/>
      <c r="LO245" s="78"/>
      <c r="LP245" s="78"/>
      <c r="LQ245" s="78"/>
      <c r="LR245" s="78"/>
      <c r="LS245" s="78"/>
      <c r="LT245" s="78"/>
      <c r="LU245" s="78"/>
      <c r="LV245" s="78"/>
      <c r="LW245" s="78"/>
      <c r="LX245" s="78"/>
      <c r="LY245" s="78"/>
      <c r="LZ245" s="78"/>
      <c r="MA245" s="78"/>
      <c r="MB245" s="78"/>
      <c r="MC245" s="78"/>
      <c r="MD245" s="78"/>
      <c r="ME245" s="78"/>
      <c r="MF245" s="78"/>
      <c r="MG245" s="78"/>
      <c r="MH245" s="78"/>
      <c r="MI245" s="78"/>
      <c r="MJ245" s="78"/>
      <c r="MK245" s="78"/>
      <c r="ML245" s="78"/>
      <c r="MM245" s="78"/>
      <c r="MN245" s="78"/>
      <c r="MO245" s="78"/>
      <c r="MP245" s="78"/>
      <c r="MQ245" s="78"/>
      <c r="MR245" s="78"/>
      <c r="MS245" s="78"/>
      <c r="MT245" s="78"/>
      <c r="MU245" s="78"/>
      <c r="MV245" s="78"/>
      <c r="MW245" s="78"/>
      <c r="MX245" s="78"/>
      <c r="MY245" s="78"/>
      <c r="MZ245" s="78"/>
      <c r="NA245" s="78"/>
      <c r="NB245" s="78"/>
      <c r="NC245" s="78"/>
      <c r="ND245" s="78"/>
      <c r="NE245" s="78"/>
      <c r="NF245" s="78"/>
      <c r="NG245" s="78"/>
      <c r="NH245" s="78"/>
      <c r="NI245" s="78"/>
      <c r="NJ245" s="78"/>
      <c r="NK245" s="78"/>
      <c r="NL245" s="78"/>
      <c r="NM245" s="78"/>
      <c r="NN245" s="78"/>
      <c r="NO245" s="78"/>
      <c r="NP245" s="78"/>
      <c r="NQ245" s="78"/>
      <c r="NR245" s="78"/>
      <c r="NS245" s="78"/>
      <c r="NT245" s="78"/>
      <c r="NU245" s="78"/>
      <c r="NV245" s="78"/>
      <c r="NW245" s="78"/>
      <c r="NX245" s="78"/>
      <c r="NY245" s="78"/>
      <c r="NZ245" s="78"/>
      <c r="OA245" s="78"/>
      <c r="OB245" s="78"/>
      <c r="OC245" s="78"/>
      <c r="OD245" s="78"/>
      <c r="OE245" s="78"/>
      <c r="OF245" s="78"/>
      <c r="OG245" s="78"/>
      <c r="OH245" s="78"/>
      <c r="OI245" s="78"/>
      <c r="OJ245" s="78"/>
      <c r="OK245" s="78"/>
      <c r="OL245" s="78"/>
      <c r="OM245" s="78"/>
      <c r="ON245" s="78"/>
      <c r="OO245" s="78"/>
      <c r="OP245" s="78"/>
      <c r="OQ245" s="78"/>
      <c r="OR245" s="78"/>
      <c r="OS245" s="78"/>
      <c r="OT245" s="78"/>
      <c r="OU245" s="78"/>
      <c r="OV245" s="78"/>
      <c r="OW245" s="78"/>
      <c r="OX245" s="78"/>
      <c r="OY245" s="78"/>
      <c r="OZ245" s="78"/>
      <c r="PA245" s="78"/>
      <c r="PB245" s="78"/>
      <c r="PC245" s="78"/>
      <c r="PD245" s="78"/>
      <c r="PE245" s="78"/>
      <c r="PF245" s="78"/>
      <c r="PG245" s="78"/>
      <c r="PH245" s="78"/>
      <c r="PI245" s="78"/>
      <c r="PJ245" s="78"/>
      <c r="PK245" s="78"/>
      <c r="PL245" s="78"/>
      <c r="PM245" s="78"/>
      <c r="PN245" s="78"/>
      <c r="PO245" s="78"/>
      <c r="PP245" s="78"/>
      <c r="PQ245" s="78"/>
      <c r="PR245" s="78"/>
      <c r="PS245" s="78"/>
      <c r="PT245" s="78"/>
      <c r="PU245" s="78"/>
      <c r="PV245" s="78"/>
      <c r="PW245" s="78"/>
      <c r="PX245" s="78"/>
      <c r="PY245" s="78"/>
      <c r="PZ245" s="78"/>
      <c r="QA245" s="78"/>
      <c r="QB245" s="78"/>
      <c r="QC245" s="78"/>
      <c r="QD245" s="78"/>
      <c r="QE245" s="78"/>
      <c r="QF245" s="78"/>
      <c r="QG245" s="78"/>
      <c r="QH245" s="78"/>
      <c r="QI245" s="78"/>
      <c r="QJ245" s="78"/>
      <c r="QK245" s="78"/>
      <c r="QL245" s="78"/>
      <c r="QM245" s="78"/>
      <c r="QN245" s="78"/>
      <c r="QO245" s="78"/>
      <c r="QP245" s="78"/>
      <c r="QQ245" s="78"/>
      <c r="QR245" s="78"/>
      <c r="QS245" s="78"/>
      <c r="QT245" s="78"/>
      <c r="QU245" s="78"/>
      <c r="QV245" s="78"/>
      <c r="QW245" s="78"/>
      <c r="QX245" s="78"/>
      <c r="QY245" s="78"/>
      <c r="QZ245" s="78"/>
      <c r="RA245" s="78"/>
      <c r="RB245" s="78"/>
      <c r="RC245" s="78"/>
      <c r="RD245" s="78"/>
      <c r="RE245" s="78"/>
      <c r="RF245" s="78"/>
      <c r="RG245" s="78"/>
      <c r="RH245" s="78"/>
      <c r="RI245" s="78"/>
      <c r="RJ245" s="78"/>
      <c r="RK245" s="78"/>
      <c r="RL245" s="78"/>
      <c r="RM245" s="78"/>
      <c r="RN245" s="78"/>
      <c r="RO245" s="78"/>
      <c r="RP245" s="78"/>
      <c r="RQ245" s="78"/>
      <c r="RR245" s="78"/>
      <c r="RS245" s="78"/>
      <c r="RT245" s="78"/>
      <c r="RU245" s="78"/>
      <c r="RV245" s="78"/>
      <c r="RW245" s="78"/>
      <c r="RX245" s="78"/>
      <c r="RY245" s="78"/>
      <c r="RZ245" s="78"/>
      <c r="SA245" s="78"/>
      <c r="SB245" s="78"/>
      <c r="SC245" s="78"/>
      <c r="SD245" s="78"/>
      <c r="SE245" s="78"/>
      <c r="SF245" s="78"/>
      <c r="SG245" s="78"/>
      <c r="SH245" s="78"/>
      <c r="SI245" s="78"/>
      <c r="SJ245" s="78"/>
      <c r="SK245" s="78"/>
      <c r="SL245" s="78"/>
      <c r="SM245" s="78"/>
      <c r="SN245" s="78"/>
      <c r="SO245" s="78"/>
      <c r="SP245" s="78"/>
      <c r="SQ245" s="78"/>
      <c r="SR245" s="78"/>
      <c r="SS245" s="78"/>
      <c r="ST245" s="78"/>
      <c r="SU245" s="78"/>
      <c r="SV245" s="78"/>
      <c r="SW245" s="78"/>
      <c r="SX245" s="78"/>
      <c r="SY245" s="78"/>
      <c r="SZ245" s="78"/>
      <c r="TA245" s="78"/>
      <c r="TB245" s="78"/>
      <c r="TC245" s="78"/>
      <c r="TD245" s="78"/>
      <c r="TE245" s="78"/>
      <c r="TF245" s="78"/>
      <c r="TG245" s="78"/>
      <c r="TH245" s="78"/>
      <c r="TI245" s="78"/>
      <c r="TJ245" s="78"/>
      <c r="TK245" s="78"/>
      <c r="TL245" s="78"/>
      <c r="TM245" s="78"/>
      <c r="TN245" s="78"/>
      <c r="TO245" s="78"/>
      <c r="TP245" s="78"/>
      <c r="TQ245" s="78"/>
      <c r="TR245" s="78"/>
      <c r="TS245" s="78"/>
      <c r="TT245" s="78"/>
      <c r="TU245" s="78"/>
      <c r="TV245" s="78"/>
      <c r="TW245" s="78"/>
      <c r="TX245" s="78"/>
      <c r="TY245" s="78"/>
      <c r="TZ245" s="78"/>
      <c r="UA245" s="78"/>
      <c r="UB245" s="78"/>
      <c r="UC245" s="78"/>
      <c r="UD245" s="78"/>
      <c r="UE245" s="78"/>
      <c r="UF245" s="78"/>
      <c r="UG245" s="78"/>
      <c r="UH245" s="78"/>
      <c r="UI245" s="78"/>
      <c r="UJ245" s="78"/>
      <c r="UK245" s="78"/>
      <c r="UL245" s="78"/>
      <c r="UM245" s="78"/>
      <c r="UN245" s="78"/>
      <c r="UO245" s="78"/>
      <c r="UP245" s="78"/>
      <c r="UQ245" s="78"/>
      <c r="UR245" s="78"/>
      <c r="US245" s="78"/>
      <c r="UT245" s="78"/>
      <c r="UU245" s="78"/>
      <c r="UV245" s="78"/>
      <c r="UW245" s="78"/>
      <c r="UX245" s="78"/>
      <c r="UY245" s="78"/>
      <c r="UZ245" s="78"/>
      <c r="VA245" s="78"/>
      <c r="VB245" s="78"/>
      <c r="VC245" s="78"/>
      <c r="VD245" s="78"/>
      <c r="VE245" s="78"/>
      <c r="VF245" s="78"/>
      <c r="VG245" s="78"/>
      <c r="VH245" s="78"/>
      <c r="VI245" s="78"/>
      <c r="VJ245" s="78"/>
      <c r="VK245" s="78"/>
      <c r="VL245" s="78"/>
      <c r="VM245" s="78"/>
      <c r="VN245" s="78"/>
      <c r="VO245" s="78"/>
      <c r="VP245" s="78"/>
      <c r="VQ245" s="78"/>
      <c r="VR245" s="78"/>
      <c r="VS245" s="78"/>
      <c r="VT245" s="78"/>
      <c r="VU245" s="78"/>
      <c r="VV245" s="78"/>
      <c r="VW245" s="78"/>
      <c r="VX245" s="78"/>
      <c r="VY245" s="78"/>
      <c r="VZ245" s="78"/>
      <c r="WA245" s="78"/>
      <c r="WB245" s="78"/>
      <c r="WC245" s="78"/>
      <c r="WD245" s="78"/>
      <c r="WE245" s="78"/>
      <c r="WF245" s="78"/>
      <c r="WG245" s="78"/>
      <c r="WH245" s="78"/>
      <c r="WI245" s="78"/>
      <c r="WJ245" s="78"/>
      <c r="WK245" s="78"/>
      <c r="WL245" s="78"/>
      <c r="WM245" s="78"/>
      <c r="WN245" s="78"/>
      <c r="WO245" s="78"/>
      <c r="WP245" s="78"/>
      <c r="WQ245" s="78"/>
      <c r="WR245" s="78"/>
      <c r="WS245" s="78"/>
      <c r="WT245" s="78"/>
      <c r="WU245" s="78"/>
      <c r="WV245" s="78"/>
      <c r="WW245" s="78"/>
      <c r="WX245" s="78"/>
      <c r="WY245" s="78"/>
      <c r="WZ245" s="78"/>
      <c r="XA245" s="78"/>
      <c r="XB245" s="78"/>
      <c r="XC245" s="78"/>
      <c r="XD245" s="78"/>
      <c r="XE245" s="78"/>
      <c r="XF245" s="78"/>
      <c r="XG245" s="78"/>
      <c r="XH245" s="78"/>
      <c r="XI245" s="78"/>
      <c r="XJ245" s="78"/>
      <c r="XK245" s="78"/>
      <c r="XL245" s="78"/>
      <c r="XM245" s="78"/>
      <c r="XN245" s="78"/>
      <c r="XO245" s="78"/>
      <c r="XP245" s="78"/>
      <c r="XQ245" s="78"/>
      <c r="XR245" s="78"/>
      <c r="XS245" s="78"/>
      <c r="XT245" s="78"/>
      <c r="XU245" s="78"/>
      <c r="XV245" s="78"/>
      <c r="XW245" s="78"/>
      <c r="XX245" s="78"/>
      <c r="XY245" s="78"/>
      <c r="XZ245" s="78"/>
      <c r="YA245" s="78"/>
      <c r="YB245" s="78"/>
      <c r="YC245" s="78"/>
      <c r="YD245" s="78"/>
      <c r="YE245" s="78"/>
      <c r="YF245" s="78"/>
      <c r="YG245" s="78"/>
      <c r="YH245" s="78"/>
      <c r="YI245" s="78"/>
      <c r="YJ245" s="78"/>
      <c r="YK245" s="78"/>
      <c r="YL245" s="78"/>
      <c r="YM245" s="78"/>
      <c r="YN245" s="78"/>
      <c r="YO245" s="78"/>
      <c r="YP245" s="78"/>
      <c r="YQ245" s="78"/>
      <c r="YR245" s="78"/>
      <c r="YS245" s="78"/>
      <c r="YT245" s="78"/>
      <c r="YU245" s="78"/>
      <c r="YV245" s="78"/>
      <c r="YW245" s="78"/>
      <c r="YX245" s="78"/>
      <c r="YY245" s="78"/>
      <c r="YZ245" s="78"/>
      <c r="ZA245" s="78"/>
      <c r="ZB245" s="78"/>
      <c r="ZC245" s="78"/>
      <c r="ZD245" s="78"/>
      <c r="ZE245" s="78"/>
      <c r="ZF245" s="78"/>
      <c r="ZG245" s="78"/>
      <c r="ZH245" s="78"/>
      <c r="ZI245" s="78"/>
      <c r="ZJ245" s="78"/>
      <c r="ZK245" s="78"/>
      <c r="ZL245" s="78"/>
      <c r="ZM245" s="78"/>
      <c r="ZN245" s="78"/>
      <c r="ZO245" s="78"/>
      <c r="ZP245" s="78"/>
      <c r="ZQ245" s="78"/>
      <c r="ZR245" s="78"/>
      <c r="ZS245" s="78"/>
      <c r="ZT245" s="78"/>
      <c r="ZU245" s="78"/>
      <c r="ZV245" s="78"/>
      <c r="ZW245" s="78"/>
      <c r="ZX245" s="78"/>
      <c r="ZY245" s="78"/>
      <c r="ZZ245" s="78"/>
      <c r="AAA245" s="78"/>
      <c r="AAB245" s="78"/>
      <c r="AAC245" s="78"/>
      <c r="AAD245" s="78"/>
      <c r="AAE245" s="78"/>
      <c r="AAF245" s="78"/>
      <c r="AAG245" s="78"/>
      <c r="AAH245" s="78"/>
      <c r="AAI245" s="78"/>
      <c r="AAJ245" s="78"/>
      <c r="AAK245" s="78"/>
      <c r="AAL245" s="78"/>
      <c r="AAM245" s="78"/>
      <c r="AAN245" s="78"/>
      <c r="AAO245" s="78"/>
      <c r="AAP245" s="78"/>
      <c r="AAQ245" s="78"/>
      <c r="AAR245" s="78"/>
      <c r="AAS245" s="78"/>
      <c r="AAT245" s="78"/>
      <c r="AAU245" s="78"/>
      <c r="AAV245" s="78"/>
      <c r="AAW245" s="78"/>
      <c r="AAX245" s="78"/>
      <c r="AAY245" s="78"/>
      <c r="AAZ245" s="78"/>
      <c r="ABA245" s="78"/>
      <c r="ABB245" s="78"/>
      <c r="ABC245" s="78"/>
      <c r="ABD245" s="78"/>
      <c r="ABE245" s="78"/>
      <c r="ABF245" s="78"/>
      <c r="ABG245" s="78"/>
      <c r="ABH245" s="78"/>
      <c r="ABI245" s="78"/>
      <c r="ABJ245" s="78"/>
      <c r="ABK245" s="78"/>
      <c r="ABL245" s="78"/>
      <c r="ABM245" s="78"/>
      <c r="ABN245" s="78"/>
      <c r="ABO245" s="78"/>
      <c r="ABP245" s="78"/>
      <c r="ABQ245" s="78"/>
      <c r="ABR245" s="78"/>
      <c r="ABS245" s="78"/>
      <c r="ABT245" s="78"/>
      <c r="ABU245" s="78"/>
      <c r="ABV245" s="78"/>
      <c r="ABW245" s="78"/>
      <c r="ABX245" s="78"/>
      <c r="ABY245" s="78"/>
      <c r="ABZ245" s="78"/>
      <c r="ACA245" s="78"/>
      <c r="ACB245" s="78"/>
      <c r="ACC245" s="78"/>
      <c r="ACD245" s="78"/>
      <c r="ACE245" s="78"/>
      <c r="ACF245" s="78"/>
      <c r="ACG245" s="78"/>
      <c r="ACH245" s="78"/>
      <c r="ACI245" s="78"/>
      <c r="ACJ245" s="78"/>
      <c r="ACK245" s="78"/>
      <c r="ACL245" s="78"/>
      <c r="ACM245" s="78"/>
      <c r="ACN245" s="78"/>
      <c r="ACO245" s="78"/>
      <c r="ACP245" s="78"/>
      <c r="ACQ245" s="78"/>
      <c r="ACR245" s="78"/>
      <c r="ACS245" s="78"/>
      <c r="ACT245" s="78"/>
      <c r="ACU245" s="78"/>
      <c r="ACV245" s="78"/>
      <c r="ACW245" s="78"/>
      <c r="ACX245" s="78"/>
      <c r="ACY245" s="78"/>
      <c r="ACZ245" s="78"/>
      <c r="ADA245" s="78"/>
      <c r="ADB245" s="78"/>
      <c r="ADC245" s="78"/>
      <c r="ADD245" s="78"/>
      <c r="ADE245" s="78"/>
      <c r="ADF245" s="78"/>
      <c r="ADG245" s="78"/>
      <c r="ADH245" s="78"/>
      <c r="ADI245" s="78"/>
      <c r="ADJ245" s="78"/>
      <c r="ADK245" s="78"/>
      <c r="ADL245" s="78"/>
      <c r="ADM245" s="78"/>
      <c r="ADN245" s="78"/>
      <c r="ADO245" s="78"/>
      <c r="ADP245" s="78"/>
      <c r="ADQ245" s="78"/>
      <c r="ADR245" s="78"/>
      <c r="ADS245" s="78"/>
      <c r="ADT245" s="78"/>
      <c r="ADU245" s="78"/>
      <c r="ADV245" s="78"/>
      <c r="ADW245" s="78"/>
      <c r="ADX245" s="78"/>
      <c r="ADY245" s="78"/>
      <c r="ADZ245" s="78"/>
      <c r="AEA245" s="78"/>
      <c r="AEB245" s="78"/>
      <c r="AEC245" s="78"/>
      <c r="AED245" s="78"/>
      <c r="AEE245" s="78"/>
      <c r="AEF245" s="78"/>
      <c r="AEG245" s="78"/>
      <c r="AEH245" s="78"/>
      <c r="AEI245" s="78"/>
      <c r="AEJ245" s="78"/>
      <c r="AEK245" s="78"/>
      <c r="AEL245" s="78"/>
      <c r="AEM245" s="78"/>
      <c r="AEN245" s="78"/>
      <c r="AEO245" s="78"/>
      <c r="AEP245" s="78"/>
      <c r="AEQ245" s="78"/>
      <c r="AER245" s="78"/>
      <c r="AES245" s="78"/>
      <c r="AET245" s="78"/>
      <c r="AEU245" s="78"/>
      <c r="AEV245" s="78"/>
      <c r="AEW245" s="78"/>
      <c r="AEX245" s="78"/>
      <c r="AEY245" s="78"/>
      <c r="AEZ245" s="78"/>
      <c r="AFA245" s="78"/>
      <c r="AFB245" s="78"/>
      <c r="AFC245" s="78"/>
      <c r="AFD245" s="78"/>
      <c r="AFE245" s="78"/>
      <c r="AFF245" s="78"/>
      <c r="AFG245" s="78"/>
      <c r="AFH245" s="78"/>
      <c r="AFI245" s="78"/>
      <c r="AFJ245" s="78"/>
      <c r="AFK245" s="78"/>
      <c r="AFL245" s="78"/>
      <c r="AFM245" s="78"/>
      <c r="AFN245" s="78"/>
      <c r="AFO245" s="78"/>
      <c r="AFP245" s="78"/>
      <c r="AFQ245" s="78"/>
      <c r="AFR245" s="78"/>
      <c r="AFS245" s="78"/>
      <c r="AFT245" s="78"/>
      <c r="AFU245" s="78"/>
      <c r="AFV245" s="78"/>
      <c r="AFW245" s="78"/>
      <c r="AFX245" s="78"/>
      <c r="AFY245" s="78"/>
      <c r="AFZ245" s="78"/>
      <c r="AGA245" s="78"/>
      <c r="AGB245" s="78"/>
      <c r="AGC245" s="78"/>
      <c r="AGD245" s="78"/>
      <c r="AGE245" s="78"/>
      <c r="AGF245" s="78"/>
      <c r="AGG245" s="78"/>
      <c r="AGH245" s="78"/>
      <c r="AGI245" s="78"/>
      <c r="AGJ245" s="78"/>
      <c r="AGK245" s="78"/>
      <c r="AGL245" s="78"/>
      <c r="AGM245" s="78"/>
      <c r="AGN245" s="78"/>
      <c r="AGO245" s="78"/>
      <c r="AGP245" s="78"/>
      <c r="AGQ245" s="78"/>
      <c r="AGR245" s="78"/>
      <c r="AGS245" s="78"/>
      <c r="AGT245" s="78"/>
      <c r="AGU245" s="78"/>
      <c r="AGV245" s="78"/>
      <c r="AGW245" s="78"/>
      <c r="AGX245" s="78"/>
      <c r="AGY245" s="78"/>
      <c r="AGZ245" s="78"/>
      <c r="AHA245" s="78"/>
      <c r="AHB245" s="78"/>
      <c r="AHC245" s="78"/>
      <c r="AHD245" s="78"/>
      <c r="AHE245" s="78"/>
      <c r="AHF245" s="78"/>
      <c r="AHG245" s="78"/>
      <c r="AHH245" s="78"/>
      <c r="AHI245" s="78"/>
      <c r="AHJ245" s="78"/>
      <c r="AHK245" s="78"/>
      <c r="AHL245" s="78"/>
      <c r="AHM245" s="78"/>
      <c r="AHN245" s="78"/>
      <c r="AHO245" s="78"/>
      <c r="AHP245" s="78"/>
      <c r="AHQ245" s="78"/>
      <c r="AHR245" s="78"/>
      <c r="AHS245" s="78"/>
      <c r="AHT245" s="78"/>
      <c r="AHU245" s="78"/>
      <c r="AHV245" s="78"/>
      <c r="AHW245" s="78"/>
      <c r="AHX245" s="78"/>
      <c r="AHY245" s="78"/>
      <c r="AHZ245" s="78"/>
      <c r="AIA245" s="78"/>
      <c r="AIB245" s="78"/>
      <c r="AIC245" s="78"/>
      <c r="AID245" s="78"/>
      <c r="AIE245" s="78"/>
      <c r="AIF245" s="78"/>
      <c r="AIG245" s="78"/>
      <c r="AIH245" s="78"/>
      <c r="AII245" s="78"/>
      <c r="AIJ245" s="78"/>
      <c r="AIK245" s="78"/>
      <c r="AIL245" s="78"/>
      <c r="AIM245" s="78"/>
      <c r="AIN245" s="78"/>
      <c r="AIO245" s="78"/>
      <c r="AIP245" s="78"/>
      <c r="AIQ245" s="78"/>
      <c r="AIR245" s="78"/>
      <c r="AIS245" s="78"/>
      <c r="AIT245" s="78"/>
      <c r="AIU245" s="78"/>
      <c r="AIV245" s="78"/>
      <c r="AIW245" s="78"/>
      <c r="AIX245" s="78"/>
      <c r="AIY245" s="78"/>
      <c r="AIZ245" s="78"/>
      <c r="AJA245" s="78"/>
      <c r="AJB245" s="78"/>
      <c r="AJC245" s="78"/>
      <c r="AJD245" s="78"/>
      <c r="AJE245" s="78"/>
      <c r="AJF245" s="78"/>
      <c r="AJG245" s="78"/>
      <c r="AJH245" s="78"/>
      <c r="AJI245" s="78"/>
      <c r="AJJ245" s="78"/>
      <c r="AJK245" s="78"/>
      <c r="AJL245" s="78"/>
      <c r="AJM245" s="78"/>
      <c r="AJN245" s="78"/>
      <c r="AJO245" s="78"/>
      <c r="AJP245" s="78"/>
      <c r="AJQ245" s="78"/>
      <c r="AJR245" s="78"/>
      <c r="AJS245" s="78"/>
      <c r="AJT245" s="78"/>
      <c r="AJU245" s="78"/>
      <c r="AJV245" s="78"/>
      <c r="AJW245" s="78"/>
      <c r="AJX245" s="78"/>
      <c r="AJY245" s="78"/>
      <c r="AJZ245" s="78"/>
      <c r="AKA245" s="78"/>
      <c r="AKB245" s="78"/>
      <c r="AKC245" s="78"/>
      <c r="AKD245" s="78"/>
      <c r="AKE245" s="78"/>
      <c r="AKF245" s="78"/>
      <c r="AKG245" s="78"/>
      <c r="AKH245" s="78"/>
      <c r="AKI245" s="78"/>
      <c r="AKJ245" s="78"/>
      <c r="AKK245" s="78"/>
      <c r="AKL245" s="78"/>
      <c r="AKM245" s="78"/>
      <c r="AKN245" s="78"/>
      <c r="AKO245" s="78"/>
      <c r="AKP245" s="78"/>
      <c r="AKQ245" s="78"/>
      <c r="AKR245" s="78"/>
      <c r="AKS245" s="78"/>
      <c r="AKT245" s="78"/>
      <c r="AKU245" s="78"/>
      <c r="AKV245" s="78"/>
      <c r="AKW245" s="78"/>
      <c r="AKX245" s="78"/>
      <c r="AKY245" s="78"/>
      <c r="AKZ245" s="78"/>
      <c r="ALA245" s="78"/>
      <c r="ALB245" s="78"/>
      <c r="ALC245" s="78"/>
      <c r="ALD245" s="78"/>
      <c r="ALE245" s="78"/>
      <c r="ALF245" s="78"/>
      <c r="ALG245" s="78"/>
      <c r="ALH245" s="78"/>
      <c r="ALI245" s="78"/>
      <c r="ALJ245" s="78"/>
      <c r="ALK245" s="78"/>
      <c r="ALL245" s="78"/>
      <c r="ALM245" s="78"/>
      <c r="ALN245" s="78"/>
      <c r="ALO245" s="78"/>
      <c r="ALP245" s="78"/>
      <c r="ALQ245" s="78"/>
      <c r="ALR245" s="78"/>
      <c r="ALS245" s="78"/>
      <c r="ALT245" s="78"/>
      <c r="ALU245" s="78"/>
      <c r="ALV245" s="78"/>
      <c r="ALW245" s="78"/>
      <c r="ALX245" s="78"/>
      <c r="ALY245" s="78"/>
      <c r="ALZ245" s="78"/>
      <c r="AMA245" s="78"/>
      <c r="AMB245" s="78"/>
      <c r="AMC245" s="78"/>
      <c r="AMD245" s="78"/>
      <c r="AME245" s="78"/>
      <c r="AMF245" s="78"/>
      <c r="AMG245" s="78"/>
      <c r="AMH245" s="78"/>
      <c r="AMI245" s="78"/>
      <c r="AMJ245" s="78"/>
      <c r="AMK245" s="78"/>
    </row>
    <row r="246" spans="1:1028" s="148" customFormat="1" ht="55.5" customHeight="1">
      <c r="A246" s="72">
        <v>198</v>
      </c>
      <c r="B246" s="72">
        <v>3</v>
      </c>
      <c r="C246" s="66" t="s">
        <v>426</v>
      </c>
      <c r="D246" s="182" t="s">
        <v>544</v>
      </c>
      <c r="E246" s="62" t="s">
        <v>396</v>
      </c>
      <c r="F246" s="63">
        <v>2</v>
      </c>
      <c r="G246" s="62" t="s">
        <v>278</v>
      </c>
      <c r="H246" s="181">
        <v>218.7</v>
      </c>
      <c r="I246" s="181">
        <v>87.8</v>
      </c>
      <c r="J246" s="181"/>
      <c r="K246" s="66"/>
      <c r="L246" s="172"/>
      <c r="M246" s="181">
        <v>80</v>
      </c>
      <c r="N246" s="65" t="s">
        <v>463</v>
      </c>
    </row>
    <row r="247" spans="1:1028" s="148" customFormat="1" ht="21" customHeight="1">
      <c r="A247" s="255" t="s">
        <v>1010</v>
      </c>
      <c r="B247" s="255"/>
      <c r="C247" s="255"/>
      <c r="D247" s="255"/>
      <c r="E247" s="255"/>
      <c r="F247" s="255"/>
      <c r="G247" s="255"/>
      <c r="H247" s="255"/>
      <c r="I247" s="255"/>
      <c r="J247" s="255"/>
      <c r="K247" s="255"/>
      <c r="L247" s="255"/>
      <c r="M247" s="255"/>
      <c r="N247" s="255"/>
    </row>
    <row r="248" spans="1:1028" s="79" customFormat="1" ht="57.75" customHeight="1">
      <c r="A248" s="72">
        <v>199</v>
      </c>
      <c r="B248" s="72">
        <v>1</v>
      </c>
      <c r="C248" s="1" t="s">
        <v>465</v>
      </c>
      <c r="D248" s="62" t="s">
        <v>543</v>
      </c>
      <c r="E248" s="62"/>
      <c r="F248" s="62"/>
      <c r="G248" s="66" t="s">
        <v>466</v>
      </c>
      <c r="H248" s="46">
        <v>30</v>
      </c>
      <c r="I248" s="46">
        <v>30</v>
      </c>
      <c r="J248" s="63"/>
      <c r="K248" s="62"/>
      <c r="L248" s="78"/>
      <c r="M248" s="92"/>
      <c r="N248" s="66" t="s">
        <v>467</v>
      </c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  <c r="CU248" s="78"/>
      <c r="CV248" s="78"/>
      <c r="CW248" s="78"/>
      <c r="CX248" s="78"/>
      <c r="CY248" s="78"/>
      <c r="CZ248" s="78"/>
      <c r="DA248" s="78"/>
      <c r="DB248" s="78"/>
      <c r="DC248" s="78"/>
      <c r="DD248" s="78"/>
      <c r="DE248" s="78"/>
      <c r="DF248" s="78"/>
      <c r="DG248" s="78"/>
      <c r="DH248" s="78"/>
      <c r="DI248" s="78"/>
      <c r="DJ248" s="78"/>
      <c r="DK248" s="78"/>
      <c r="DL248" s="78"/>
      <c r="DM248" s="78"/>
      <c r="DN248" s="78"/>
      <c r="DO248" s="78"/>
      <c r="DP248" s="78"/>
      <c r="DQ248" s="78"/>
      <c r="DR248" s="78"/>
      <c r="DS248" s="78"/>
      <c r="DT248" s="78"/>
      <c r="DU248" s="78"/>
      <c r="DV248" s="78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78"/>
      <c r="EW248" s="78"/>
      <c r="EX248" s="78"/>
      <c r="EY248" s="78"/>
      <c r="EZ248" s="78"/>
      <c r="FA248" s="78"/>
      <c r="FB248" s="78"/>
      <c r="FC248" s="78"/>
      <c r="FD248" s="78"/>
      <c r="FE248" s="78"/>
      <c r="FF248" s="78"/>
      <c r="FG248" s="78"/>
      <c r="FH248" s="78"/>
      <c r="FI248" s="78"/>
      <c r="FJ248" s="78"/>
      <c r="FK248" s="78"/>
      <c r="FL248" s="78"/>
      <c r="FM248" s="78"/>
      <c r="FN248" s="78"/>
      <c r="FO248" s="78"/>
      <c r="FP248" s="78"/>
      <c r="FQ248" s="78"/>
      <c r="FR248" s="78"/>
      <c r="FS248" s="78"/>
      <c r="FT248" s="78"/>
      <c r="FU248" s="78"/>
      <c r="FV248" s="78"/>
      <c r="FW248" s="78"/>
      <c r="FX248" s="78"/>
      <c r="FY248" s="78"/>
      <c r="FZ248" s="78"/>
      <c r="GA248" s="78"/>
      <c r="GB248" s="78"/>
      <c r="GC248" s="78"/>
      <c r="GD248" s="78"/>
      <c r="GE248" s="78"/>
      <c r="GF248" s="78"/>
      <c r="GG248" s="78"/>
      <c r="GH248" s="78"/>
      <c r="GI248" s="78"/>
      <c r="GJ248" s="78"/>
      <c r="GK248" s="78"/>
      <c r="GL248" s="78"/>
      <c r="GM248" s="78"/>
      <c r="GN248" s="78"/>
      <c r="GO248" s="78"/>
      <c r="GP248" s="78"/>
      <c r="GQ248" s="78"/>
      <c r="GR248" s="78"/>
      <c r="GS248" s="78"/>
      <c r="GT248" s="78"/>
      <c r="GU248" s="78"/>
      <c r="GV248" s="78"/>
      <c r="GW248" s="78"/>
      <c r="GX248" s="78"/>
      <c r="GY248" s="78"/>
      <c r="GZ248" s="78"/>
      <c r="HA248" s="78"/>
      <c r="HB248" s="78"/>
      <c r="HC248" s="78"/>
      <c r="HD248" s="78"/>
      <c r="HE248" s="78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78"/>
      <c r="HZ248" s="78"/>
      <c r="IA248" s="78"/>
      <c r="IB248" s="78"/>
      <c r="IC248" s="78"/>
      <c r="ID248" s="78"/>
      <c r="IE248" s="78"/>
      <c r="IF248" s="78"/>
      <c r="IG248" s="78"/>
      <c r="IH248" s="78"/>
      <c r="II248" s="78"/>
      <c r="IJ248" s="78"/>
      <c r="IK248" s="78"/>
      <c r="IL248" s="78"/>
      <c r="IM248" s="78"/>
      <c r="IN248" s="78"/>
      <c r="IO248" s="78"/>
      <c r="IP248" s="78"/>
      <c r="IQ248" s="78"/>
      <c r="IR248" s="78"/>
      <c r="IS248" s="78"/>
      <c r="IT248" s="78"/>
      <c r="IU248" s="78"/>
      <c r="IV248" s="78"/>
      <c r="IW248" s="78"/>
      <c r="IX248" s="78"/>
      <c r="IY248" s="78"/>
      <c r="IZ248" s="78"/>
      <c r="JA248" s="78"/>
      <c r="JB248" s="78"/>
      <c r="JC248" s="78"/>
      <c r="JD248" s="78"/>
      <c r="JE248" s="78"/>
      <c r="JF248" s="78"/>
      <c r="JG248" s="78"/>
      <c r="JH248" s="78"/>
      <c r="JI248" s="78"/>
      <c r="JJ248" s="78"/>
      <c r="JK248" s="78"/>
      <c r="JL248" s="78"/>
      <c r="JM248" s="78"/>
      <c r="JN248" s="78"/>
      <c r="JO248" s="78"/>
      <c r="JP248" s="78"/>
      <c r="JQ248" s="78"/>
      <c r="JR248" s="78"/>
      <c r="JS248" s="78"/>
      <c r="JT248" s="78"/>
      <c r="JU248" s="78"/>
      <c r="JV248" s="78"/>
      <c r="JW248" s="78"/>
      <c r="JX248" s="78"/>
      <c r="JY248" s="78"/>
      <c r="JZ248" s="78"/>
      <c r="KA248" s="78"/>
      <c r="KB248" s="78"/>
      <c r="KC248" s="78"/>
      <c r="KD248" s="78"/>
      <c r="KE248" s="78"/>
      <c r="KF248" s="78"/>
      <c r="KG248" s="78"/>
      <c r="KH248" s="78"/>
      <c r="KI248" s="78"/>
      <c r="KJ248" s="78"/>
      <c r="KK248" s="78"/>
      <c r="KL248" s="78"/>
      <c r="KM248" s="78"/>
      <c r="KN248" s="78"/>
      <c r="KO248" s="78"/>
      <c r="KP248" s="78"/>
      <c r="KQ248" s="78"/>
      <c r="KR248" s="78"/>
      <c r="KS248" s="78"/>
      <c r="KT248" s="78"/>
      <c r="KU248" s="78"/>
      <c r="KV248" s="78"/>
      <c r="KW248" s="78"/>
      <c r="KX248" s="78"/>
      <c r="KY248" s="78"/>
      <c r="KZ248" s="78"/>
      <c r="LA248" s="78"/>
      <c r="LB248" s="78"/>
      <c r="LC248" s="78"/>
      <c r="LD248" s="78"/>
      <c r="LE248" s="78"/>
      <c r="LF248" s="78"/>
      <c r="LG248" s="78"/>
      <c r="LH248" s="78"/>
      <c r="LI248" s="78"/>
      <c r="LJ248" s="78"/>
      <c r="LK248" s="78"/>
      <c r="LL248" s="78"/>
      <c r="LM248" s="78"/>
      <c r="LN248" s="78"/>
      <c r="LO248" s="78"/>
      <c r="LP248" s="78"/>
      <c r="LQ248" s="78"/>
      <c r="LR248" s="78"/>
      <c r="LS248" s="78"/>
      <c r="LT248" s="78"/>
      <c r="LU248" s="78"/>
      <c r="LV248" s="78"/>
      <c r="LW248" s="78"/>
      <c r="LX248" s="78"/>
      <c r="LY248" s="78"/>
      <c r="LZ248" s="78"/>
      <c r="MA248" s="78"/>
      <c r="MB248" s="78"/>
      <c r="MC248" s="78"/>
      <c r="MD248" s="78"/>
      <c r="ME248" s="78"/>
      <c r="MF248" s="78"/>
      <c r="MG248" s="78"/>
      <c r="MH248" s="78"/>
      <c r="MI248" s="78"/>
      <c r="MJ248" s="78"/>
      <c r="MK248" s="78"/>
      <c r="ML248" s="78"/>
      <c r="MM248" s="78"/>
      <c r="MN248" s="78"/>
      <c r="MO248" s="78"/>
      <c r="MP248" s="78"/>
      <c r="MQ248" s="78"/>
      <c r="MR248" s="78"/>
      <c r="MS248" s="78"/>
      <c r="MT248" s="78"/>
      <c r="MU248" s="78"/>
      <c r="MV248" s="78"/>
      <c r="MW248" s="78"/>
      <c r="MX248" s="78"/>
      <c r="MY248" s="78"/>
      <c r="MZ248" s="78"/>
      <c r="NA248" s="78"/>
      <c r="NB248" s="78"/>
      <c r="NC248" s="78"/>
      <c r="ND248" s="78"/>
      <c r="NE248" s="78"/>
      <c r="NF248" s="78"/>
      <c r="NG248" s="78"/>
      <c r="NH248" s="78"/>
      <c r="NI248" s="78"/>
      <c r="NJ248" s="78"/>
      <c r="NK248" s="78"/>
      <c r="NL248" s="78"/>
      <c r="NM248" s="78"/>
      <c r="NN248" s="78"/>
      <c r="NO248" s="78"/>
      <c r="NP248" s="78"/>
      <c r="NQ248" s="78"/>
      <c r="NR248" s="78"/>
      <c r="NS248" s="78"/>
      <c r="NT248" s="78"/>
      <c r="NU248" s="78"/>
      <c r="NV248" s="78"/>
      <c r="NW248" s="78"/>
      <c r="NX248" s="78"/>
      <c r="NY248" s="78"/>
      <c r="NZ248" s="78"/>
      <c r="OA248" s="78"/>
      <c r="OB248" s="78"/>
      <c r="OC248" s="78"/>
      <c r="OD248" s="78"/>
      <c r="OE248" s="78"/>
      <c r="OF248" s="78"/>
      <c r="OG248" s="78"/>
      <c r="OH248" s="78"/>
      <c r="OI248" s="78"/>
      <c r="OJ248" s="78"/>
      <c r="OK248" s="78"/>
      <c r="OL248" s="78"/>
      <c r="OM248" s="78"/>
      <c r="ON248" s="78"/>
      <c r="OO248" s="78"/>
      <c r="OP248" s="78"/>
      <c r="OQ248" s="78"/>
      <c r="OR248" s="78"/>
      <c r="OS248" s="78"/>
      <c r="OT248" s="78"/>
      <c r="OU248" s="78"/>
      <c r="OV248" s="78"/>
      <c r="OW248" s="78"/>
      <c r="OX248" s="78"/>
      <c r="OY248" s="78"/>
      <c r="OZ248" s="78"/>
      <c r="PA248" s="78"/>
      <c r="PB248" s="78"/>
      <c r="PC248" s="78"/>
      <c r="PD248" s="78"/>
      <c r="PE248" s="78"/>
      <c r="PF248" s="78"/>
      <c r="PG248" s="78"/>
      <c r="PH248" s="78"/>
      <c r="PI248" s="78"/>
      <c r="PJ248" s="78"/>
      <c r="PK248" s="78"/>
      <c r="PL248" s="78"/>
      <c r="PM248" s="78"/>
      <c r="PN248" s="78"/>
      <c r="PO248" s="78"/>
      <c r="PP248" s="78"/>
      <c r="PQ248" s="78"/>
      <c r="PR248" s="78"/>
      <c r="PS248" s="78"/>
      <c r="PT248" s="78"/>
      <c r="PU248" s="78"/>
      <c r="PV248" s="78"/>
      <c r="PW248" s="78"/>
      <c r="PX248" s="78"/>
      <c r="PY248" s="78"/>
      <c r="PZ248" s="78"/>
      <c r="QA248" s="78"/>
      <c r="QB248" s="78"/>
      <c r="QC248" s="78"/>
      <c r="QD248" s="78"/>
      <c r="QE248" s="78"/>
      <c r="QF248" s="78"/>
      <c r="QG248" s="78"/>
      <c r="QH248" s="78"/>
      <c r="QI248" s="78"/>
      <c r="QJ248" s="78"/>
      <c r="QK248" s="78"/>
      <c r="QL248" s="78"/>
      <c r="QM248" s="78"/>
      <c r="QN248" s="78"/>
      <c r="QO248" s="78"/>
      <c r="QP248" s="78"/>
      <c r="QQ248" s="78"/>
      <c r="QR248" s="78"/>
      <c r="QS248" s="78"/>
      <c r="QT248" s="78"/>
      <c r="QU248" s="78"/>
      <c r="QV248" s="78"/>
      <c r="QW248" s="78"/>
      <c r="QX248" s="78"/>
      <c r="QY248" s="78"/>
      <c r="QZ248" s="78"/>
      <c r="RA248" s="78"/>
      <c r="RB248" s="78"/>
      <c r="RC248" s="78"/>
      <c r="RD248" s="78"/>
      <c r="RE248" s="78"/>
      <c r="RF248" s="78"/>
      <c r="RG248" s="78"/>
      <c r="RH248" s="78"/>
      <c r="RI248" s="78"/>
      <c r="RJ248" s="78"/>
      <c r="RK248" s="78"/>
      <c r="RL248" s="78"/>
      <c r="RM248" s="78"/>
      <c r="RN248" s="78"/>
      <c r="RO248" s="78"/>
      <c r="RP248" s="78"/>
      <c r="RQ248" s="78"/>
      <c r="RR248" s="78"/>
      <c r="RS248" s="78"/>
      <c r="RT248" s="78"/>
      <c r="RU248" s="78"/>
      <c r="RV248" s="78"/>
      <c r="RW248" s="78"/>
      <c r="RX248" s="78"/>
      <c r="RY248" s="78"/>
      <c r="RZ248" s="78"/>
      <c r="SA248" s="78"/>
      <c r="SB248" s="78"/>
      <c r="SC248" s="78"/>
      <c r="SD248" s="78"/>
      <c r="SE248" s="78"/>
      <c r="SF248" s="78"/>
      <c r="SG248" s="78"/>
      <c r="SH248" s="78"/>
      <c r="SI248" s="78"/>
      <c r="SJ248" s="78"/>
      <c r="SK248" s="78"/>
      <c r="SL248" s="78"/>
      <c r="SM248" s="78"/>
      <c r="SN248" s="78"/>
      <c r="SO248" s="78"/>
      <c r="SP248" s="78"/>
      <c r="SQ248" s="78"/>
      <c r="SR248" s="78"/>
      <c r="SS248" s="78"/>
      <c r="ST248" s="78"/>
      <c r="SU248" s="78"/>
      <c r="SV248" s="78"/>
      <c r="SW248" s="78"/>
      <c r="SX248" s="78"/>
      <c r="SY248" s="78"/>
      <c r="SZ248" s="78"/>
      <c r="TA248" s="78"/>
      <c r="TB248" s="78"/>
      <c r="TC248" s="78"/>
      <c r="TD248" s="78"/>
      <c r="TE248" s="78"/>
      <c r="TF248" s="78"/>
      <c r="TG248" s="78"/>
      <c r="TH248" s="78"/>
      <c r="TI248" s="78"/>
      <c r="TJ248" s="78"/>
      <c r="TK248" s="78"/>
      <c r="TL248" s="78"/>
      <c r="TM248" s="78"/>
      <c r="TN248" s="78"/>
      <c r="TO248" s="78"/>
      <c r="TP248" s="78"/>
      <c r="TQ248" s="78"/>
      <c r="TR248" s="78"/>
      <c r="TS248" s="78"/>
      <c r="TT248" s="78"/>
      <c r="TU248" s="78"/>
      <c r="TV248" s="78"/>
      <c r="TW248" s="78"/>
      <c r="TX248" s="78"/>
      <c r="TY248" s="78"/>
      <c r="TZ248" s="78"/>
      <c r="UA248" s="78"/>
      <c r="UB248" s="78"/>
      <c r="UC248" s="78"/>
      <c r="UD248" s="78"/>
      <c r="UE248" s="78"/>
      <c r="UF248" s="78"/>
      <c r="UG248" s="78"/>
      <c r="UH248" s="78"/>
      <c r="UI248" s="78"/>
      <c r="UJ248" s="78"/>
      <c r="UK248" s="78"/>
      <c r="UL248" s="78"/>
      <c r="UM248" s="78"/>
      <c r="UN248" s="78"/>
      <c r="UO248" s="78"/>
      <c r="UP248" s="78"/>
      <c r="UQ248" s="78"/>
      <c r="UR248" s="78"/>
      <c r="US248" s="78"/>
      <c r="UT248" s="78"/>
      <c r="UU248" s="78"/>
      <c r="UV248" s="78"/>
      <c r="UW248" s="78"/>
      <c r="UX248" s="78"/>
      <c r="UY248" s="78"/>
      <c r="UZ248" s="78"/>
      <c r="VA248" s="78"/>
      <c r="VB248" s="78"/>
      <c r="VC248" s="78"/>
      <c r="VD248" s="78"/>
      <c r="VE248" s="78"/>
      <c r="VF248" s="78"/>
      <c r="VG248" s="78"/>
      <c r="VH248" s="78"/>
      <c r="VI248" s="78"/>
      <c r="VJ248" s="78"/>
      <c r="VK248" s="78"/>
      <c r="VL248" s="78"/>
      <c r="VM248" s="78"/>
      <c r="VN248" s="78"/>
      <c r="VO248" s="78"/>
      <c r="VP248" s="78"/>
      <c r="VQ248" s="78"/>
      <c r="VR248" s="78"/>
      <c r="VS248" s="78"/>
      <c r="VT248" s="78"/>
      <c r="VU248" s="78"/>
      <c r="VV248" s="78"/>
      <c r="VW248" s="78"/>
      <c r="VX248" s="78"/>
      <c r="VY248" s="78"/>
      <c r="VZ248" s="78"/>
      <c r="WA248" s="78"/>
      <c r="WB248" s="78"/>
      <c r="WC248" s="78"/>
      <c r="WD248" s="78"/>
      <c r="WE248" s="78"/>
      <c r="WF248" s="78"/>
      <c r="WG248" s="78"/>
      <c r="WH248" s="78"/>
      <c r="WI248" s="78"/>
      <c r="WJ248" s="78"/>
      <c r="WK248" s="78"/>
      <c r="WL248" s="78"/>
      <c r="WM248" s="78"/>
      <c r="WN248" s="78"/>
      <c r="WO248" s="78"/>
      <c r="WP248" s="78"/>
      <c r="WQ248" s="78"/>
      <c r="WR248" s="78"/>
      <c r="WS248" s="78"/>
      <c r="WT248" s="78"/>
      <c r="WU248" s="78"/>
      <c r="WV248" s="78"/>
      <c r="WW248" s="78"/>
      <c r="WX248" s="78"/>
      <c r="WY248" s="78"/>
      <c r="WZ248" s="78"/>
      <c r="XA248" s="78"/>
      <c r="XB248" s="78"/>
      <c r="XC248" s="78"/>
      <c r="XD248" s="78"/>
      <c r="XE248" s="78"/>
      <c r="XF248" s="78"/>
      <c r="XG248" s="78"/>
      <c r="XH248" s="78"/>
      <c r="XI248" s="78"/>
      <c r="XJ248" s="78"/>
      <c r="XK248" s="78"/>
      <c r="XL248" s="78"/>
      <c r="XM248" s="78"/>
      <c r="XN248" s="78"/>
      <c r="XO248" s="78"/>
      <c r="XP248" s="78"/>
      <c r="XQ248" s="78"/>
      <c r="XR248" s="78"/>
      <c r="XS248" s="78"/>
      <c r="XT248" s="78"/>
      <c r="XU248" s="78"/>
      <c r="XV248" s="78"/>
      <c r="XW248" s="78"/>
      <c r="XX248" s="78"/>
      <c r="XY248" s="78"/>
      <c r="XZ248" s="78"/>
      <c r="YA248" s="78"/>
      <c r="YB248" s="78"/>
      <c r="YC248" s="78"/>
      <c r="YD248" s="78"/>
      <c r="YE248" s="78"/>
      <c r="YF248" s="78"/>
      <c r="YG248" s="78"/>
      <c r="YH248" s="78"/>
      <c r="YI248" s="78"/>
      <c r="YJ248" s="78"/>
      <c r="YK248" s="78"/>
      <c r="YL248" s="78"/>
      <c r="YM248" s="78"/>
      <c r="YN248" s="78"/>
      <c r="YO248" s="78"/>
      <c r="YP248" s="78"/>
      <c r="YQ248" s="78"/>
      <c r="YR248" s="78"/>
      <c r="YS248" s="78"/>
      <c r="YT248" s="78"/>
      <c r="YU248" s="78"/>
      <c r="YV248" s="78"/>
      <c r="YW248" s="78"/>
      <c r="YX248" s="78"/>
      <c r="YY248" s="78"/>
      <c r="YZ248" s="78"/>
      <c r="ZA248" s="78"/>
      <c r="ZB248" s="78"/>
      <c r="ZC248" s="78"/>
      <c r="ZD248" s="78"/>
      <c r="ZE248" s="78"/>
      <c r="ZF248" s="78"/>
      <c r="ZG248" s="78"/>
      <c r="ZH248" s="78"/>
      <c r="ZI248" s="78"/>
      <c r="ZJ248" s="78"/>
      <c r="ZK248" s="78"/>
      <c r="ZL248" s="78"/>
      <c r="ZM248" s="78"/>
      <c r="ZN248" s="78"/>
      <c r="ZO248" s="78"/>
      <c r="ZP248" s="78"/>
      <c r="ZQ248" s="78"/>
      <c r="ZR248" s="78"/>
      <c r="ZS248" s="78"/>
      <c r="ZT248" s="78"/>
      <c r="ZU248" s="78"/>
      <c r="ZV248" s="78"/>
      <c r="ZW248" s="78"/>
      <c r="ZX248" s="78"/>
      <c r="ZY248" s="78"/>
      <c r="ZZ248" s="78"/>
      <c r="AAA248" s="78"/>
      <c r="AAB248" s="78"/>
      <c r="AAC248" s="78"/>
      <c r="AAD248" s="78"/>
      <c r="AAE248" s="78"/>
      <c r="AAF248" s="78"/>
      <c r="AAG248" s="78"/>
      <c r="AAH248" s="78"/>
      <c r="AAI248" s="78"/>
      <c r="AAJ248" s="78"/>
      <c r="AAK248" s="78"/>
      <c r="AAL248" s="78"/>
      <c r="AAM248" s="78"/>
      <c r="AAN248" s="78"/>
      <c r="AAO248" s="78"/>
      <c r="AAP248" s="78"/>
      <c r="AAQ248" s="78"/>
      <c r="AAR248" s="78"/>
      <c r="AAS248" s="78"/>
      <c r="AAT248" s="78"/>
      <c r="AAU248" s="78"/>
      <c r="AAV248" s="78"/>
      <c r="AAW248" s="78"/>
      <c r="AAX248" s="78"/>
      <c r="AAY248" s="78"/>
      <c r="AAZ248" s="78"/>
      <c r="ABA248" s="78"/>
      <c r="ABB248" s="78"/>
      <c r="ABC248" s="78"/>
      <c r="ABD248" s="78"/>
      <c r="ABE248" s="78"/>
      <c r="ABF248" s="78"/>
      <c r="ABG248" s="78"/>
      <c r="ABH248" s="78"/>
      <c r="ABI248" s="78"/>
      <c r="ABJ248" s="78"/>
      <c r="ABK248" s="78"/>
      <c r="ABL248" s="78"/>
      <c r="ABM248" s="78"/>
      <c r="ABN248" s="78"/>
      <c r="ABO248" s="78"/>
      <c r="ABP248" s="78"/>
      <c r="ABQ248" s="78"/>
      <c r="ABR248" s="78"/>
      <c r="ABS248" s="78"/>
      <c r="ABT248" s="78"/>
      <c r="ABU248" s="78"/>
      <c r="ABV248" s="78"/>
      <c r="ABW248" s="78"/>
      <c r="ABX248" s="78"/>
      <c r="ABY248" s="78"/>
      <c r="ABZ248" s="78"/>
      <c r="ACA248" s="78"/>
      <c r="ACB248" s="78"/>
      <c r="ACC248" s="78"/>
      <c r="ACD248" s="78"/>
      <c r="ACE248" s="78"/>
      <c r="ACF248" s="78"/>
      <c r="ACG248" s="78"/>
      <c r="ACH248" s="78"/>
      <c r="ACI248" s="78"/>
      <c r="ACJ248" s="78"/>
      <c r="ACK248" s="78"/>
      <c r="ACL248" s="78"/>
      <c r="ACM248" s="78"/>
      <c r="ACN248" s="78"/>
      <c r="ACO248" s="78"/>
      <c r="ACP248" s="78"/>
      <c r="ACQ248" s="78"/>
      <c r="ACR248" s="78"/>
      <c r="ACS248" s="78"/>
      <c r="ACT248" s="78"/>
      <c r="ACU248" s="78"/>
      <c r="ACV248" s="78"/>
      <c r="ACW248" s="78"/>
      <c r="ACX248" s="78"/>
      <c r="ACY248" s="78"/>
      <c r="ACZ248" s="78"/>
      <c r="ADA248" s="78"/>
      <c r="ADB248" s="78"/>
      <c r="ADC248" s="78"/>
      <c r="ADD248" s="78"/>
      <c r="ADE248" s="78"/>
      <c r="ADF248" s="78"/>
      <c r="ADG248" s="78"/>
      <c r="ADH248" s="78"/>
      <c r="ADI248" s="78"/>
      <c r="ADJ248" s="78"/>
      <c r="ADK248" s="78"/>
      <c r="ADL248" s="78"/>
      <c r="ADM248" s="78"/>
      <c r="ADN248" s="78"/>
      <c r="ADO248" s="78"/>
      <c r="ADP248" s="78"/>
      <c r="ADQ248" s="78"/>
      <c r="ADR248" s="78"/>
      <c r="ADS248" s="78"/>
      <c r="ADT248" s="78"/>
      <c r="ADU248" s="78"/>
      <c r="ADV248" s="78"/>
      <c r="ADW248" s="78"/>
      <c r="ADX248" s="78"/>
      <c r="ADY248" s="78"/>
      <c r="ADZ248" s="78"/>
      <c r="AEA248" s="78"/>
      <c r="AEB248" s="78"/>
      <c r="AEC248" s="78"/>
      <c r="AED248" s="78"/>
      <c r="AEE248" s="78"/>
      <c r="AEF248" s="78"/>
      <c r="AEG248" s="78"/>
      <c r="AEH248" s="78"/>
      <c r="AEI248" s="78"/>
      <c r="AEJ248" s="78"/>
      <c r="AEK248" s="78"/>
      <c r="AEL248" s="78"/>
      <c r="AEM248" s="78"/>
      <c r="AEN248" s="78"/>
      <c r="AEO248" s="78"/>
      <c r="AEP248" s="78"/>
      <c r="AEQ248" s="78"/>
      <c r="AER248" s="78"/>
      <c r="AES248" s="78"/>
      <c r="AET248" s="78"/>
      <c r="AEU248" s="78"/>
      <c r="AEV248" s="78"/>
      <c r="AEW248" s="78"/>
      <c r="AEX248" s="78"/>
      <c r="AEY248" s="78"/>
      <c r="AEZ248" s="78"/>
      <c r="AFA248" s="78"/>
      <c r="AFB248" s="78"/>
      <c r="AFC248" s="78"/>
      <c r="AFD248" s="78"/>
      <c r="AFE248" s="78"/>
      <c r="AFF248" s="78"/>
      <c r="AFG248" s="78"/>
      <c r="AFH248" s="78"/>
      <c r="AFI248" s="78"/>
      <c r="AFJ248" s="78"/>
      <c r="AFK248" s="78"/>
      <c r="AFL248" s="78"/>
      <c r="AFM248" s="78"/>
      <c r="AFN248" s="78"/>
      <c r="AFO248" s="78"/>
      <c r="AFP248" s="78"/>
      <c r="AFQ248" s="78"/>
      <c r="AFR248" s="78"/>
      <c r="AFS248" s="78"/>
      <c r="AFT248" s="78"/>
      <c r="AFU248" s="78"/>
      <c r="AFV248" s="78"/>
      <c r="AFW248" s="78"/>
      <c r="AFX248" s="78"/>
      <c r="AFY248" s="78"/>
      <c r="AFZ248" s="78"/>
      <c r="AGA248" s="78"/>
      <c r="AGB248" s="78"/>
      <c r="AGC248" s="78"/>
      <c r="AGD248" s="78"/>
      <c r="AGE248" s="78"/>
      <c r="AGF248" s="78"/>
      <c r="AGG248" s="78"/>
      <c r="AGH248" s="78"/>
      <c r="AGI248" s="78"/>
      <c r="AGJ248" s="78"/>
      <c r="AGK248" s="78"/>
      <c r="AGL248" s="78"/>
      <c r="AGM248" s="78"/>
      <c r="AGN248" s="78"/>
      <c r="AGO248" s="78"/>
      <c r="AGP248" s="78"/>
      <c r="AGQ248" s="78"/>
      <c r="AGR248" s="78"/>
      <c r="AGS248" s="78"/>
      <c r="AGT248" s="78"/>
      <c r="AGU248" s="78"/>
      <c r="AGV248" s="78"/>
      <c r="AGW248" s="78"/>
      <c r="AGX248" s="78"/>
      <c r="AGY248" s="78"/>
      <c r="AGZ248" s="78"/>
      <c r="AHA248" s="78"/>
      <c r="AHB248" s="78"/>
      <c r="AHC248" s="78"/>
      <c r="AHD248" s="78"/>
      <c r="AHE248" s="78"/>
      <c r="AHF248" s="78"/>
      <c r="AHG248" s="78"/>
      <c r="AHH248" s="78"/>
      <c r="AHI248" s="78"/>
      <c r="AHJ248" s="78"/>
      <c r="AHK248" s="78"/>
      <c r="AHL248" s="78"/>
      <c r="AHM248" s="78"/>
      <c r="AHN248" s="78"/>
      <c r="AHO248" s="78"/>
      <c r="AHP248" s="78"/>
      <c r="AHQ248" s="78"/>
      <c r="AHR248" s="78"/>
      <c r="AHS248" s="78"/>
      <c r="AHT248" s="78"/>
      <c r="AHU248" s="78"/>
      <c r="AHV248" s="78"/>
      <c r="AHW248" s="78"/>
      <c r="AHX248" s="78"/>
      <c r="AHY248" s="78"/>
      <c r="AHZ248" s="78"/>
      <c r="AIA248" s="78"/>
      <c r="AIB248" s="78"/>
      <c r="AIC248" s="78"/>
      <c r="AID248" s="78"/>
      <c r="AIE248" s="78"/>
      <c r="AIF248" s="78"/>
      <c r="AIG248" s="78"/>
      <c r="AIH248" s="78"/>
      <c r="AII248" s="78"/>
      <c r="AIJ248" s="78"/>
      <c r="AIK248" s="78"/>
      <c r="AIL248" s="78"/>
      <c r="AIM248" s="78"/>
      <c r="AIN248" s="78"/>
      <c r="AIO248" s="78"/>
      <c r="AIP248" s="78"/>
      <c r="AIQ248" s="78"/>
      <c r="AIR248" s="78"/>
      <c r="AIS248" s="78"/>
      <c r="AIT248" s="78"/>
      <c r="AIU248" s="78"/>
      <c r="AIV248" s="78"/>
      <c r="AIW248" s="78"/>
      <c r="AIX248" s="78"/>
      <c r="AIY248" s="78"/>
      <c r="AIZ248" s="78"/>
      <c r="AJA248" s="78"/>
      <c r="AJB248" s="78"/>
      <c r="AJC248" s="78"/>
      <c r="AJD248" s="78"/>
      <c r="AJE248" s="78"/>
      <c r="AJF248" s="78"/>
      <c r="AJG248" s="78"/>
      <c r="AJH248" s="78"/>
      <c r="AJI248" s="78"/>
      <c r="AJJ248" s="78"/>
      <c r="AJK248" s="78"/>
      <c r="AJL248" s="78"/>
      <c r="AJM248" s="78"/>
      <c r="AJN248" s="78"/>
      <c r="AJO248" s="78"/>
      <c r="AJP248" s="78"/>
      <c r="AJQ248" s="78"/>
      <c r="AJR248" s="78"/>
      <c r="AJS248" s="78"/>
      <c r="AJT248" s="78"/>
      <c r="AJU248" s="78"/>
      <c r="AJV248" s="78"/>
      <c r="AJW248" s="78"/>
      <c r="AJX248" s="78"/>
      <c r="AJY248" s="78"/>
      <c r="AJZ248" s="78"/>
      <c r="AKA248" s="78"/>
      <c r="AKB248" s="78"/>
      <c r="AKC248" s="78"/>
      <c r="AKD248" s="78"/>
      <c r="AKE248" s="78"/>
      <c r="AKF248" s="78"/>
      <c r="AKG248" s="78"/>
      <c r="AKH248" s="78"/>
      <c r="AKI248" s="78"/>
      <c r="AKJ248" s="78"/>
      <c r="AKK248" s="78"/>
      <c r="AKL248" s="78"/>
      <c r="AKM248" s="78"/>
      <c r="AKN248" s="78"/>
      <c r="AKO248" s="78"/>
      <c r="AKP248" s="78"/>
      <c r="AKQ248" s="78"/>
      <c r="AKR248" s="78"/>
      <c r="AKS248" s="78"/>
      <c r="AKT248" s="78"/>
      <c r="AKU248" s="78"/>
      <c r="AKV248" s="78"/>
      <c r="AKW248" s="78"/>
      <c r="AKX248" s="78"/>
      <c r="AKY248" s="78"/>
      <c r="AKZ248" s="78"/>
      <c r="ALA248" s="78"/>
      <c r="ALB248" s="78"/>
      <c r="ALC248" s="78"/>
      <c r="ALD248" s="78"/>
      <c r="ALE248" s="78"/>
      <c r="ALF248" s="78"/>
      <c r="ALG248" s="78"/>
      <c r="ALH248" s="78"/>
      <c r="ALI248" s="78"/>
      <c r="ALJ248" s="78"/>
      <c r="ALK248" s="78"/>
      <c r="ALL248" s="78"/>
      <c r="ALM248" s="78"/>
      <c r="ALN248" s="78"/>
      <c r="ALO248" s="78"/>
      <c r="ALP248" s="78"/>
      <c r="ALQ248" s="78"/>
      <c r="ALR248" s="78"/>
      <c r="ALS248" s="78"/>
      <c r="ALT248" s="78"/>
      <c r="ALU248" s="78"/>
      <c r="ALV248" s="78"/>
      <c r="ALW248" s="78"/>
      <c r="ALX248" s="78"/>
      <c r="ALY248" s="78"/>
      <c r="ALZ248" s="78"/>
      <c r="AMA248" s="78"/>
      <c r="AMB248" s="78"/>
      <c r="AMC248" s="78"/>
      <c r="AMD248" s="78"/>
      <c r="AME248" s="78"/>
      <c r="AMF248" s="78"/>
      <c r="AMG248" s="78"/>
      <c r="AMH248" s="78"/>
      <c r="AMI248" s="78"/>
      <c r="AMJ248" s="78"/>
      <c r="AMK248" s="78"/>
    </row>
    <row r="249" spans="1:1028" s="79" customFormat="1" ht="70.5" customHeight="1">
      <c r="A249" s="72">
        <v>200</v>
      </c>
      <c r="B249" s="72">
        <v>2</v>
      </c>
      <c r="C249" s="66" t="s">
        <v>468</v>
      </c>
      <c r="D249" s="62" t="s">
        <v>547</v>
      </c>
      <c r="E249" s="62"/>
      <c r="F249" s="62"/>
      <c r="G249" s="66" t="s">
        <v>469</v>
      </c>
      <c r="H249" s="46">
        <v>60.3</v>
      </c>
      <c r="I249" s="46">
        <v>30</v>
      </c>
      <c r="J249" s="95"/>
      <c r="K249" s="62"/>
      <c r="L249" s="78"/>
      <c r="M249" s="92"/>
      <c r="N249" s="66" t="s">
        <v>470</v>
      </c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  <c r="CU249" s="78"/>
      <c r="CV249" s="78"/>
      <c r="CW249" s="78"/>
      <c r="CX249" s="78"/>
      <c r="CY249" s="78"/>
      <c r="CZ249" s="78"/>
      <c r="DA249" s="78"/>
      <c r="DB249" s="78"/>
      <c r="DC249" s="78"/>
      <c r="DD249" s="78"/>
      <c r="DE249" s="78"/>
      <c r="DF249" s="78"/>
      <c r="DG249" s="78"/>
      <c r="DH249" s="78"/>
      <c r="DI249" s="78"/>
      <c r="DJ249" s="78"/>
      <c r="DK249" s="78"/>
      <c r="DL249" s="78"/>
      <c r="DM249" s="78"/>
      <c r="DN249" s="78"/>
      <c r="DO249" s="78"/>
      <c r="DP249" s="78"/>
      <c r="DQ249" s="78"/>
      <c r="DR249" s="78"/>
      <c r="DS249" s="78"/>
      <c r="DT249" s="78"/>
      <c r="DU249" s="78"/>
      <c r="DV249" s="78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78"/>
      <c r="EW249" s="78"/>
      <c r="EX249" s="78"/>
      <c r="EY249" s="78"/>
      <c r="EZ249" s="78"/>
      <c r="FA249" s="78"/>
      <c r="FB249" s="78"/>
      <c r="FC249" s="78"/>
      <c r="FD249" s="78"/>
      <c r="FE249" s="78"/>
      <c r="FF249" s="78"/>
      <c r="FG249" s="78"/>
      <c r="FH249" s="78"/>
      <c r="FI249" s="78"/>
      <c r="FJ249" s="78"/>
      <c r="FK249" s="78"/>
      <c r="FL249" s="78"/>
      <c r="FM249" s="78"/>
      <c r="FN249" s="78"/>
      <c r="FO249" s="78"/>
      <c r="FP249" s="78"/>
      <c r="FQ249" s="78"/>
      <c r="FR249" s="78"/>
      <c r="FS249" s="78"/>
      <c r="FT249" s="78"/>
      <c r="FU249" s="78"/>
      <c r="FV249" s="78"/>
      <c r="FW249" s="78"/>
      <c r="FX249" s="78"/>
      <c r="FY249" s="78"/>
      <c r="FZ249" s="78"/>
      <c r="GA249" s="78"/>
      <c r="GB249" s="78"/>
      <c r="GC249" s="78"/>
      <c r="GD249" s="78"/>
      <c r="GE249" s="78"/>
      <c r="GF249" s="78"/>
      <c r="GG249" s="78"/>
      <c r="GH249" s="78"/>
      <c r="GI249" s="78"/>
      <c r="GJ249" s="78"/>
      <c r="GK249" s="78"/>
      <c r="GL249" s="78"/>
      <c r="GM249" s="78"/>
      <c r="GN249" s="78"/>
      <c r="GO249" s="78"/>
      <c r="GP249" s="78"/>
      <c r="GQ249" s="78"/>
      <c r="GR249" s="78"/>
      <c r="GS249" s="78"/>
      <c r="GT249" s="78"/>
      <c r="GU249" s="78"/>
      <c r="GV249" s="78"/>
      <c r="GW249" s="78"/>
      <c r="GX249" s="78"/>
      <c r="GY249" s="78"/>
      <c r="GZ249" s="78"/>
      <c r="HA249" s="78"/>
      <c r="HB249" s="78"/>
      <c r="HC249" s="78"/>
      <c r="HD249" s="78"/>
      <c r="HE249" s="78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78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78"/>
      <c r="IK249" s="78"/>
      <c r="IL249" s="78"/>
      <c r="IM249" s="78"/>
      <c r="IN249" s="78"/>
      <c r="IO249" s="78"/>
      <c r="IP249" s="78"/>
      <c r="IQ249" s="78"/>
      <c r="IR249" s="78"/>
      <c r="IS249" s="78"/>
      <c r="IT249" s="78"/>
      <c r="IU249" s="78"/>
      <c r="IV249" s="78"/>
      <c r="IW249" s="78"/>
      <c r="IX249" s="78"/>
      <c r="IY249" s="78"/>
      <c r="IZ249" s="78"/>
      <c r="JA249" s="78"/>
      <c r="JB249" s="78"/>
      <c r="JC249" s="78"/>
      <c r="JD249" s="78"/>
      <c r="JE249" s="78"/>
      <c r="JF249" s="78"/>
      <c r="JG249" s="78"/>
      <c r="JH249" s="78"/>
      <c r="JI249" s="78"/>
      <c r="JJ249" s="78"/>
      <c r="JK249" s="78"/>
      <c r="JL249" s="78"/>
      <c r="JM249" s="78"/>
      <c r="JN249" s="78"/>
      <c r="JO249" s="78"/>
      <c r="JP249" s="78"/>
      <c r="JQ249" s="78"/>
      <c r="JR249" s="78"/>
      <c r="JS249" s="78"/>
      <c r="JT249" s="78"/>
      <c r="JU249" s="78"/>
      <c r="JV249" s="78"/>
      <c r="JW249" s="78"/>
      <c r="JX249" s="78"/>
      <c r="JY249" s="78"/>
      <c r="JZ249" s="78"/>
      <c r="KA249" s="78"/>
      <c r="KB249" s="78"/>
      <c r="KC249" s="78"/>
      <c r="KD249" s="78"/>
      <c r="KE249" s="78"/>
      <c r="KF249" s="78"/>
      <c r="KG249" s="78"/>
      <c r="KH249" s="78"/>
      <c r="KI249" s="78"/>
      <c r="KJ249" s="78"/>
      <c r="KK249" s="78"/>
      <c r="KL249" s="78"/>
      <c r="KM249" s="78"/>
      <c r="KN249" s="78"/>
      <c r="KO249" s="78"/>
      <c r="KP249" s="78"/>
      <c r="KQ249" s="78"/>
      <c r="KR249" s="78"/>
      <c r="KS249" s="78"/>
      <c r="KT249" s="78"/>
      <c r="KU249" s="78"/>
      <c r="KV249" s="78"/>
      <c r="KW249" s="78"/>
      <c r="KX249" s="78"/>
      <c r="KY249" s="78"/>
      <c r="KZ249" s="78"/>
      <c r="LA249" s="78"/>
      <c r="LB249" s="78"/>
      <c r="LC249" s="78"/>
      <c r="LD249" s="78"/>
      <c r="LE249" s="78"/>
      <c r="LF249" s="78"/>
      <c r="LG249" s="78"/>
      <c r="LH249" s="78"/>
      <c r="LI249" s="78"/>
      <c r="LJ249" s="78"/>
      <c r="LK249" s="78"/>
      <c r="LL249" s="78"/>
      <c r="LM249" s="78"/>
      <c r="LN249" s="78"/>
      <c r="LO249" s="78"/>
      <c r="LP249" s="78"/>
      <c r="LQ249" s="78"/>
      <c r="LR249" s="78"/>
      <c r="LS249" s="78"/>
      <c r="LT249" s="78"/>
      <c r="LU249" s="78"/>
      <c r="LV249" s="78"/>
      <c r="LW249" s="78"/>
      <c r="LX249" s="78"/>
      <c r="LY249" s="78"/>
      <c r="LZ249" s="78"/>
      <c r="MA249" s="78"/>
      <c r="MB249" s="78"/>
      <c r="MC249" s="78"/>
      <c r="MD249" s="78"/>
      <c r="ME249" s="78"/>
      <c r="MF249" s="78"/>
      <c r="MG249" s="78"/>
      <c r="MH249" s="78"/>
      <c r="MI249" s="78"/>
      <c r="MJ249" s="78"/>
      <c r="MK249" s="78"/>
      <c r="ML249" s="78"/>
      <c r="MM249" s="78"/>
      <c r="MN249" s="78"/>
      <c r="MO249" s="78"/>
      <c r="MP249" s="78"/>
      <c r="MQ249" s="78"/>
      <c r="MR249" s="78"/>
      <c r="MS249" s="78"/>
      <c r="MT249" s="78"/>
      <c r="MU249" s="78"/>
      <c r="MV249" s="78"/>
      <c r="MW249" s="78"/>
      <c r="MX249" s="78"/>
      <c r="MY249" s="78"/>
      <c r="MZ249" s="78"/>
      <c r="NA249" s="78"/>
      <c r="NB249" s="78"/>
      <c r="NC249" s="78"/>
      <c r="ND249" s="78"/>
      <c r="NE249" s="78"/>
      <c r="NF249" s="78"/>
      <c r="NG249" s="78"/>
      <c r="NH249" s="78"/>
      <c r="NI249" s="78"/>
      <c r="NJ249" s="78"/>
      <c r="NK249" s="78"/>
      <c r="NL249" s="78"/>
      <c r="NM249" s="78"/>
      <c r="NN249" s="78"/>
      <c r="NO249" s="78"/>
      <c r="NP249" s="78"/>
      <c r="NQ249" s="78"/>
      <c r="NR249" s="78"/>
      <c r="NS249" s="78"/>
      <c r="NT249" s="78"/>
      <c r="NU249" s="78"/>
      <c r="NV249" s="78"/>
      <c r="NW249" s="78"/>
      <c r="NX249" s="78"/>
      <c r="NY249" s="78"/>
      <c r="NZ249" s="78"/>
      <c r="OA249" s="78"/>
      <c r="OB249" s="78"/>
      <c r="OC249" s="78"/>
      <c r="OD249" s="78"/>
      <c r="OE249" s="78"/>
      <c r="OF249" s="78"/>
      <c r="OG249" s="78"/>
      <c r="OH249" s="78"/>
      <c r="OI249" s="78"/>
      <c r="OJ249" s="78"/>
      <c r="OK249" s="78"/>
      <c r="OL249" s="78"/>
      <c r="OM249" s="78"/>
      <c r="ON249" s="78"/>
      <c r="OO249" s="78"/>
      <c r="OP249" s="78"/>
      <c r="OQ249" s="78"/>
      <c r="OR249" s="78"/>
      <c r="OS249" s="78"/>
      <c r="OT249" s="78"/>
      <c r="OU249" s="78"/>
      <c r="OV249" s="78"/>
      <c r="OW249" s="78"/>
      <c r="OX249" s="78"/>
      <c r="OY249" s="78"/>
      <c r="OZ249" s="78"/>
      <c r="PA249" s="78"/>
      <c r="PB249" s="78"/>
      <c r="PC249" s="78"/>
      <c r="PD249" s="78"/>
      <c r="PE249" s="78"/>
      <c r="PF249" s="78"/>
      <c r="PG249" s="78"/>
      <c r="PH249" s="78"/>
      <c r="PI249" s="78"/>
      <c r="PJ249" s="78"/>
      <c r="PK249" s="78"/>
      <c r="PL249" s="78"/>
      <c r="PM249" s="78"/>
      <c r="PN249" s="78"/>
      <c r="PO249" s="78"/>
      <c r="PP249" s="78"/>
      <c r="PQ249" s="78"/>
      <c r="PR249" s="78"/>
      <c r="PS249" s="78"/>
      <c r="PT249" s="78"/>
      <c r="PU249" s="78"/>
      <c r="PV249" s="78"/>
      <c r="PW249" s="78"/>
      <c r="PX249" s="78"/>
      <c r="PY249" s="78"/>
      <c r="PZ249" s="78"/>
      <c r="QA249" s="78"/>
      <c r="QB249" s="78"/>
      <c r="QC249" s="78"/>
      <c r="QD249" s="78"/>
      <c r="QE249" s="78"/>
      <c r="QF249" s="78"/>
      <c r="QG249" s="78"/>
      <c r="QH249" s="78"/>
      <c r="QI249" s="78"/>
      <c r="QJ249" s="78"/>
      <c r="QK249" s="78"/>
      <c r="QL249" s="78"/>
      <c r="QM249" s="78"/>
      <c r="QN249" s="78"/>
      <c r="QO249" s="78"/>
      <c r="QP249" s="78"/>
      <c r="QQ249" s="78"/>
      <c r="QR249" s="78"/>
      <c r="QS249" s="78"/>
      <c r="QT249" s="78"/>
      <c r="QU249" s="78"/>
      <c r="QV249" s="78"/>
      <c r="QW249" s="78"/>
      <c r="QX249" s="78"/>
      <c r="QY249" s="78"/>
      <c r="QZ249" s="78"/>
      <c r="RA249" s="78"/>
      <c r="RB249" s="78"/>
      <c r="RC249" s="78"/>
      <c r="RD249" s="78"/>
      <c r="RE249" s="78"/>
      <c r="RF249" s="78"/>
      <c r="RG249" s="78"/>
      <c r="RH249" s="78"/>
      <c r="RI249" s="78"/>
      <c r="RJ249" s="78"/>
      <c r="RK249" s="78"/>
      <c r="RL249" s="78"/>
      <c r="RM249" s="78"/>
      <c r="RN249" s="78"/>
      <c r="RO249" s="78"/>
      <c r="RP249" s="78"/>
      <c r="RQ249" s="78"/>
      <c r="RR249" s="78"/>
      <c r="RS249" s="78"/>
      <c r="RT249" s="78"/>
      <c r="RU249" s="78"/>
      <c r="RV249" s="78"/>
      <c r="RW249" s="78"/>
      <c r="RX249" s="78"/>
      <c r="RY249" s="78"/>
      <c r="RZ249" s="78"/>
      <c r="SA249" s="78"/>
      <c r="SB249" s="78"/>
      <c r="SC249" s="78"/>
      <c r="SD249" s="78"/>
      <c r="SE249" s="78"/>
      <c r="SF249" s="78"/>
      <c r="SG249" s="78"/>
      <c r="SH249" s="78"/>
      <c r="SI249" s="78"/>
      <c r="SJ249" s="78"/>
      <c r="SK249" s="78"/>
      <c r="SL249" s="78"/>
      <c r="SM249" s="78"/>
      <c r="SN249" s="78"/>
      <c r="SO249" s="78"/>
      <c r="SP249" s="78"/>
      <c r="SQ249" s="78"/>
      <c r="SR249" s="78"/>
      <c r="SS249" s="78"/>
      <c r="ST249" s="78"/>
      <c r="SU249" s="78"/>
      <c r="SV249" s="78"/>
      <c r="SW249" s="78"/>
      <c r="SX249" s="78"/>
      <c r="SY249" s="78"/>
      <c r="SZ249" s="78"/>
      <c r="TA249" s="78"/>
      <c r="TB249" s="78"/>
      <c r="TC249" s="78"/>
      <c r="TD249" s="78"/>
      <c r="TE249" s="78"/>
      <c r="TF249" s="78"/>
      <c r="TG249" s="78"/>
      <c r="TH249" s="78"/>
      <c r="TI249" s="78"/>
      <c r="TJ249" s="78"/>
      <c r="TK249" s="78"/>
      <c r="TL249" s="78"/>
      <c r="TM249" s="78"/>
      <c r="TN249" s="78"/>
      <c r="TO249" s="78"/>
      <c r="TP249" s="78"/>
      <c r="TQ249" s="78"/>
      <c r="TR249" s="78"/>
      <c r="TS249" s="78"/>
      <c r="TT249" s="78"/>
      <c r="TU249" s="78"/>
      <c r="TV249" s="78"/>
      <c r="TW249" s="78"/>
      <c r="TX249" s="78"/>
      <c r="TY249" s="78"/>
      <c r="TZ249" s="78"/>
      <c r="UA249" s="78"/>
      <c r="UB249" s="78"/>
      <c r="UC249" s="78"/>
      <c r="UD249" s="78"/>
      <c r="UE249" s="78"/>
      <c r="UF249" s="78"/>
      <c r="UG249" s="78"/>
      <c r="UH249" s="78"/>
      <c r="UI249" s="78"/>
      <c r="UJ249" s="78"/>
      <c r="UK249" s="78"/>
      <c r="UL249" s="78"/>
      <c r="UM249" s="78"/>
      <c r="UN249" s="78"/>
      <c r="UO249" s="78"/>
      <c r="UP249" s="78"/>
      <c r="UQ249" s="78"/>
      <c r="UR249" s="78"/>
      <c r="US249" s="78"/>
      <c r="UT249" s="78"/>
      <c r="UU249" s="78"/>
      <c r="UV249" s="78"/>
      <c r="UW249" s="78"/>
      <c r="UX249" s="78"/>
      <c r="UY249" s="78"/>
      <c r="UZ249" s="78"/>
      <c r="VA249" s="78"/>
      <c r="VB249" s="78"/>
      <c r="VC249" s="78"/>
      <c r="VD249" s="78"/>
      <c r="VE249" s="78"/>
      <c r="VF249" s="78"/>
      <c r="VG249" s="78"/>
      <c r="VH249" s="78"/>
      <c r="VI249" s="78"/>
      <c r="VJ249" s="78"/>
      <c r="VK249" s="78"/>
      <c r="VL249" s="78"/>
      <c r="VM249" s="78"/>
      <c r="VN249" s="78"/>
      <c r="VO249" s="78"/>
      <c r="VP249" s="78"/>
      <c r="VQ249" s="78"/>
      <c r="VR249" s="78"/>
      <c r="VS249" s="78"/>
      <c r="VT249" s="78"/>
      <c r="VU249" s="78"/>
      <c r="VV249" s="78"/>
      <c r="VW249" s="78"/>
      <c r="VX249" s="78"/>
      <c r="VY249" s="78"/>
      <c r="VZ249" s="78"/>
      <c r="WA249" s="78"/>
      <c r="WB249" s="78"/>
      <c r="WC249" s="78"/>
      <c r="WD249" s="78"/>
      <c r="WE249" s="78"/>
      <c r="WF249" s="78"/>
      <c r="WG249" s="78"/>
      <c r="WH249" s="78"/>
      <c r="WI249" s="78"/>
      <c r="WJ249" s="78"/>
      <c r="WK249" s="78"/>
      <c r="WL249" s="78"/>
      <c r="WM249" s="78"/>
      <c r="WN249" s="78"/>
      <c r="WO249" s="78"/>
      <c r="WP249" s="78"/>
      <c r="WQ249" s="78"/>
      <c r="WR249" s="78"/>
      <c r="WS249" s="78"/>
      <c r="WT249" s="78"/>
      <c r="WU249" s="78"/>
      <c r="WV249" s="78"/>
      <c r="WW249" s="78"/>
      <c r="WX249" s="78"/>
      <c r="WY249" s="78"/>
      <c r="WZ249" s="78"/>
      <c r="XA249" s="78"/>
      <c r="XB249" s="78"/>
      <c r="XC249" s="78"/>
      <c r="XD249" s="78"/>
      <c r="XE249" s="78"/>
      <c r="XF249" s="78"/>
      <c r="XG249" s="78"/>
      <c r="XH249" s="78"/>
      <c r="XI249" s="78"/>
      <c r="XJ249" s="78"/>
      <c r="XK249" s="78"/>
      <c r="XL249" s="78"/>
      <c r="XM249" s="78"/>
      <c r="XN249" s="78"/>
      <c r="XO249" s="78"/>
      <c r="XP249" s="78"/>
      <c r="XQ249" s="78"/>
      <c r="XR249" s="78"/>
      <c r="XS249" s="78"/>
      <c r="XT249" s="78"/>
      <c r="XU249" s="78"/>
      <c r="XV249" s="78"/>
      <c r="XW249" s="78"/>
      <c r="XX249" s="78"/>
      <c r="XY249" s="78"/>
      <c r="XZ249" s="78"/>
      <c r="YA249" s="78"/>
      <c r="YB249" s="78"/>
      <c r="YC249" s="78"/>
      <c r="YD249" s="78"/>
      <c r="YE249" s="78"/>
      <c r="YF249" s="78"/>
      <c r="YG249" s="78"/>
      <c r="YH249" s="78"/>
      <c r="YI249" s="78"/>
      <c r="YJ249" s="78"/>
      <c r="YK249" s="78"/>
      <c r="YL249" s="78"/>
      <c r="YM249" s="78"/>
      <c r="YN249" s="78"/>
      <c r="YO249" s="78"/>
      <c r="YP249" s="78"/>
      <c r="YQ249" s="78"/>
      <c r="YR249" s="78"/>
      <c r="YS249" s="78"/>
      <c r="YT249" s="78"/>
      <c r="YU249" s="78"/>
      <c r="YV249" s="78"/>
      <c r="YW249" s="78"/>
      <c r="YX249" s="78"/>
      <c r="YY249" s="78"/>
      <c r="YZ249" s="78"/>
      <c r="ZA249" s="78"/>
      <c r="ZB249" s="78"/>
      <c r="ZC249" s="78"/>
      <c r="ZD249" s="78"/>
      <c r="ZE249" s="78"/>
      <c r="ZF249" s="78"/>
      <c r="ZG249" s="78"/>
      <c r="ZH249" s="78"/>
      <c r="ZI249" s="78"/>
      <c r="ZJ249" s="78"/>
      <c r="ZK249" s="78"/>
      <c r="ZL249" s="78"/>
      <c r="ZM249" s="78"/>
      <c r="ZN249" s="78"/>
      <c r="ZO249" s="78"/>
      <c r="ZP249" s="78"/>
      <c r="ZQ249" s="78"/>
      <c r="ZR249" s="78"/>
      <c r="ZS249" s="78"/>
      <c r="ZT249" s="78"/>
      <c r="ZU249" s="78"/>
      <c r="ZV249" s="78"/>
      <c r="ZW249" s="78"/>
      <c r="ZX249" s="78"/>
      <c r="ZY249" s="78"/>
      <c r="ZZ249" s="78"/>
      <c r="AAA249" s="78"/>
      <c r="AAB249" s="78"/>
      <c r="AAC249" s="78"/>
      <c r="AAD249" s="78"/>
      <c r="AAE249" s="78"/>
      <c r="AAF249" s="78"/>
      <c r="AAG249" s="78"/>
      <c r="AAH249" s="78"/>
      <c r="AAI249" s="78"/>
      <c r="AAJ249" s="78"/>
      <c r="AAK249" s="78"/>
      <c r="AAL249" s="78"/>
      <c r="AAM249" s="78"/>
      <c r="AAN249" s="78"/>
      <c r="AAO249" s="78"/>
      <c r="AAP249" s="78"/>
      <c r="AAQ249" s="78"/>
      <c r="AAR249" s="78"/>
      <c r="AAS249" s="78"/>
      <c r="AAT249" s="78"/>
      <c r="AAU249" s="78"/>
      <c r="AAV249" s="78"/>
      <c r="AAW249" s="78"/>
      <c r="AAX249" s="78"/>
      <c r="AAY249" s="78"/>
      <c r="AAZ249" s="78"/>
      <c r="ABA249" s="78"/>
      <c r="ABB249" s="78"/>
      <c r="ABC249" s="78"/>
      <c r="ABD249" s="78"/>
      <c r="ABE249" s="78"/>
      <c r="ABF249" s="78"/>
      <c r="ABG249" s="78"/>
      <c r="ABH249" s="78"/>
      <c r="ABI249" s="78"/>
      <c r="ABJ249" s="78"/>
      <c r="ABK249" s="78"/>
      <c r="ABL249" s="78"/>
      <c r="ABM249" s="78"/>
      <c r="ABN249" s="78"/>
      <c r="ABO249" s="78"/>
      <c r="ABP249" s="78"/>
      <c r="ABQ249" s="78"/>
      <c r="ABR249" s="78"/>
      <c r="ABS249" s="78"/>
      <c r="ABT249" s="78"/>
      <c r="ABU249" s="78"/>
      <c r="ABV249" s="78"/>
      <c r="ABW249" s="78"/>
      <c r="ABX249" s="78"/>
      <c r="ABY249" s="78"/>
      <c r="ABZ249" s="78"/>
      <c r="ACA249" s="78"/>
      <c r="ACB249" s="78"/>
      <c r="ACC249" s="78"/>
      <c r="ACD249" s="78"/>
      <c r="ACE249" s="78"/>
      <c r="ACF249" s="78"/>
      <c r="ACG249" s="78"/>
      <c r="ACH249" s="78"/>
      <c r="ACI249" s="78"/>
      <c r="ACJ249" s="78"/>
      <c r="ACK249" s="78"/>
      <c r="ACL249" s="78"/>
      <c r="ACM249" s="78"/>
      <c r="ACN249" s="78"/>
      <c r="ACO249" s="78"/>
      <c r="ACP249" s="78"/>
      <c r="ACQ249" s="78"/>
      <c r="ACR249" s="78"/>
      <c r="ACS249" s="78"/>
      <c r="ACT249" s="78"/>
      <c r="ACU249" s="78"/>
      <c r="ACV249" s="78"/>
      <c r="ACW249" s="78"/>
      <c r="ACX249" s="78"/>
      <c r="ACY249" s="78"/>
      <c r="ACZ249" s="78"/>
      <c r="ADA249" s="78"/>
      <c r="ADB249" s="78"/>
      <c r="ADC249" s="78"/>
      <c r="ADD249" s="78"/>
      <c r="ADE249" s="78"/>
      <c r="ADF249" s="78"/>
      <c r="ADG249" s="78"/>
      <c r="ADH249" s="78"/>
      <c r="ADI249" s="78"/>
      <c r="ADJ249" s="78"/>
      <c r="ADK249" s="78"/>
      <c r="ADL249" s="78"/>
      <c r="ADM249" s="78"/>
      <c r="ADN249" s="78"/>
      <c r="ADO249" s="78"/>
      <c r="ADP249" s="78"/>
      <c r="ADQ249" s="78"/>
      <c r="ADR249" s="78"/>
      <c r="ADS249" s="78"/>
      <c r="ADT249" s="78"/>
      <c r="ADU249" s="78"/>
      <c r="ADV249" s="78"/>
      <c r="ADW249" s="78"/>
      <c r="ADX249" s="78"/>
      <c r="ADY249" s="78"/>
      <c r="ADZ249" s="78"/>
      <c r="AEA249" s="78"/>
      <c r="AEB249" s="78"/>
      <c r="AEC249" s="78"/>
      <c r="AED249" s="78"/>
      <c r="AEE249" s="78"/>
      <c r="AEF249" s="78"/>
      <c r="AEG249" s="78"/>
      <c r="AEH249" s="78"/>
      <c r="AEI249" s="78"/>
      <c r="AEJ249" s="78"/>
      <c r="AEK249" s="78"/>
      <c r="AEL249" s="78"/>
      <c r="AEM249" s="78"/>
      <c r="AEN249" s="78"/>
      <c r="AEO249" s="78"/>
      <c r="AEP249" s="78"/>
      <c r="AEQ249" s="78"/>
      <c r="AER249" s="78"/>
      <c r="AES249" s="78"/>
      <c r="AET249" s="78"/>
      <c r="AEU249" s="78"/>
      <c r="AEV249" s="78"/>
      <c r="AEW249" s="78"/>
      <c r="AEX249" s="78"/>
      <c r="AEY249" s="78"/>
      <c r="AEZ249" s="78"/>
      <c r="AFA249" s="78"/>
      <c r="AFB249" s="78"/>
      <c r="AFC249" s="78"/>
      <c r="AFD249" s="78"/>
      <c r="AFE249" s="78"/>
      <c r="AFF249" s="78"/>
      <c r="AFG249" s="78"/>
      <c r="AFH249" s="78"/>
      <c r="AFI249" s="78"/>
      <c r="AFJ249" s="78"/>
      <c r="AFK249" s="78"/>
      <c r="AFL249" s="78"/>
      <c r="AFM249" s="78"/>
      <c r="AFN249" s="78"/>
      <c r="AFO249" s="78"/>
      <c r="AFP249" s="78"/>
      <c r="AFQ249" s="78"/>
      <c r="AFR249" s="78"/>
      <c r="AFS249" s="78"/>
      <c r="AFT249" s="78"/>
      <c r="AFU249" s="78"/>
      <c r="AFV249" s="78"/>
      <c r="AFW249" s="78"/>
      <c r="AFX249" s="78"/>
      <c r="AFY249" s="78"/>
      <c r="AFZ249" s="78"/>
      <c r="AGA249" s="78"/>
      <c r="AGB249" s="78"/>
      <c r="AGC249" s="78"/>
      <c r="AGD249" s="78"/>
      <c r="AGE249" s="78"/>
      <c r="AGF249" s="78"/>
      <c r="AGG249" s="78"/>
      <c r="AGH249" s="78"/>
      <c r="AGI249" s="78"/>
      <c r="AGJ249" s="78"/>
      <c r="AGK249" s="78"/>
      <c r="AGL249" s="78"/>
      <c r="AGM249" s="78"/>
      <c r="AGN249" s="78"/>
      <c r="AGO249" s="78"/>
      <c r="AGP249" s="78"/>
      <c r="AGQ249" s="78"/>
      <c r="AGR249" s="78"/>
      <c r="AGS249" s="78"/>
      <c r="AGT249" s="78"/>
      <c r="AGU249" s="78"/>
      <c r="AGV249" s="78"/>
      <c r="AGW249" s="78"/>
      <c r="AGX249" s="78"/>
      <c r="AGY249" s="78"/>
      <c r="AGZ249" s="78"/>
      <c r="AHA249" s="78"/>
      <c r="AHB249" s="78"/>
      <c r="AHC249" s="78"/>
      <c r="AHD249" s="78"/>
      <c r="AHE249" s="78"/>
      <c r="AHF249" s="78"/>
      <c r="AHG249" s="78"/>
      <c r="AHH249" s="78"/>
      <c r="AHI249" s="78"/>
      <c r="AHJ249" s="78"/>
      <c r="AHK249" s="78"/>
      <c r="AHL249" s="78"/>
      <c r="AHM249" s="78"/>
      <c r="AHN249" s="78"/>
      <c r="AHO249" s="78"/>
      <c r="AHP249" s="78"/>
      <c r="AHQ249" s="78"/>
      <c r="AHR249" s="78"/>
      <c r="AHS249" s="78"/>
      <c r="AHT249" s="78"/>
      <c r="AHU249" s="78"/>
      <c r="AHV249" s="78"/>
      <c r="AHW249" s="78"/>
      <c r="AHX249" s="78"/>
      <c r="AHY249" s="78"/>
      <c r="AHZ249" s="78"/>
      <c r="AIA249" s="78"/>
      <c r="AIB249" s="78"/>
      <c r="AIC249" s="78"/>
      <c r="AID249" s="78"/>
      <c r="AIE249" s="78"/>
      <c r="AIF249" s="78"/>
      <c r="AIG249" s="78"/>
      <c r="AIH249" s="78"/>
      <c r="AII249" s="78"/>
      <c r="AIJ249" s="78"/>
      <c r="AIK249" s="78"/>
      <c r="AIL249" s="78"/>
      <c r="AIM249" s="78"/>
      <c r="AIN249" s="78"/>
      <c r="AIO249" s="78"/>
      <c r="AIP249" s="78"/>
      <c r="AIQ249" s="78"/>
      <c r="AIR249" s="78"/>
      <c r="AIS249" s="78"/>
      <c r="AIT249" s="78"/>
      <c r="AIU249" s="78"/>
      <c r="AIV249" s="78"/>
      <c r="AIW249" s="78"/>
      <c r="AIX249" s="78"/>
      <c r="AIY249" s="78"/>
      <c r="AIZ249" s="78"/>
      <c r="AJA249" s="78"/>
      <c r="AJB249" s="78"/>
      <c r="AJC249" s="78"/>
      <c r="AJD249" s="78"/>
      <c r="AJE249" s="78"/>
      <c r="AJF249" s="78"/>
      <c r="AJG249" s="78"/>
      <c r="AJH249" s="78"/>
      <c r="AJI249" s="78"/>
      <c r="AJJ249" s="78"/>
      <c r="AJK249" s="78"/>
      <c r="AJL249" s="78"/>
      <c r="AJM249" s="78"/>
      <c r="AJN249" s="78"/>
      <c r="AJO249" s="78"/>
      <c r="AJP249" s="78"/>
      <c r="AJQ249" s="78"/>
      <c r="AJR249" s="78"/>
      <c r="AJS249" s="78"/>
      <c r="AJT249" s="78"/>
      <c r="AJU249" s="78"/>
      <c r="AJV249" s="78"/>
      <c r="AJW249" s="78"/>
      <c r="AJX249" s="78"/>
      <c r="AJY249" s="78"/>
      <c r="AJZ249" s="78"/>
      <c r="AKA249" s="78"/>
      <c r="AKB249" s="78"/>
      <c r="AKC249" s="78"/>
      <c r="AKD249" s="78"/>
      <c r="AKE249" s="78"/>
      <c r="AKF249" s="78"/>
      <c r="AKG249" s="78"/>
      <c r="AKH249" s="78"/>
      <c r="AKI249" s="78"/>
      <c r="AKJ249" s="78"/>
      <c r="AKK249" s="78"/>
      <c r="AKL249" s="78"/>
      <c r="AKM249" s="78"/>
      <c r="AKN249" s="78"/>
      <c r="AKO249" s="78"/>
      <c r="AKP249" s="78"/>
      <c r="AKQ249" s="78"/>
      <c r="AKR249" s="78"/>
      <c r="AKS249" s="78"/>
      <c r="AKT249" s="78"/>
      <c r="AKU249" s="78"/>
      <c r="AKV249" s="78"/>
      <c r="AKW249" s="78"/>
      <c r="AKX249" s="78"/>
      <c r="AKY249" s="78"/>
      <c r="AKZ249" s="78"/>
      <c r="ALA249" s="78"/>
      <c r="ALB249" s="78"/>
      <c r="ALC249" s="78"/>
      <c r="ALD249" s="78"/>
      <c r="ALE249" s="78"/>
      <c r="ALF249" s="78"/>
      <c r="ALG249" s="78"/>
      <c r="ALH249" s="78"/>
      <c r="ALI249" s="78"/>
      <c r="ALJ249" s="78"/>
      <c r="ALK249" s="78"/>
      <c r="ALL249" s="78"/>
      <c r="ALM249" s="78"/>
      <c r="ALN249" s="78"/>
      <c r="ALO249" s="78"/>
      <c r="ALP249" s="78"/>
      <c r="ALQ249" s="78"/>
      <c r="ALR249" s="78"/>
      <c r="ALS249" s="78"/>
      <c r="ALT249" s="78"/>
      <c r="ALU249" s="78"/>
      <c r="ALV249" s="78"/>
      <c r="ALW249" s="78"/>
      <c r="ALX249" s="78"/>
      <c r="ALY249" s="78"/>
      <c r="ALZ249" s="78"/>
      <c r="AMA249" s="78"/>
      <c r="AMB249" s="78"/>
      <c r="AMC249" s="78"/>
      <c r="AMD249" s="78"/>
      <c r="AME249" s="78"/>
      <c r="AMF249" s="78"/>
      <c r="AMG249" s="78"/>
      <c r="AMH249" s="78"/>
      <c r="AMI249" s="78"/>
      <c r="AMJ249" s="78"/>
      <c r="AMK249" s="78"/>
    </row>
    <row r="250" spans="1:1028" s="79" customFormat="1" ht="60.75" customHeight="1">
      <c r="A250" s="72">
        <v>201</v>
      </c>
      <c r="B250" s="72">
        <v>3</v>
      </c>
      <c r="C250" s="66" t="s">
        <v>471</v>
      </c>
      <c r="D250" s="182" t="s">
        <v>546</v>
      </c>
      <c r="E250" s="62"/>
      <c r="F250" s="62"/>
      <c r="G250" s="66" t="s">
        <v>469</v>
      </c>
      <c r="H250" s="46">
        <v>60</v>
      </c>
      <c r="I250" s="46">
        <v>30</v>
      </c>
      <c r="J250" s="63"/>
      <c r="K250" s="62"/>
      <c r="L250" s="78"/>
      <c r="M250" s="92"/>
      <c r="N250" s="66" t="s">
        <v>472</v>
      </c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  <c r="CU250" s="78"/>
      <c r="CV250" s="78"/>
      <c r="CW250" s="78"/>
      <c r="CX250" s="78"/>
      <c r="CY250" s="78"/>
      <c r="CZ250" s="78"/>
      <c r="DA250" s="78"/>
      <c r="DB250" s="78"/>
      <c r="DC250" s="78"/>
      <c r="DD250" s="78"/>
      <c r="DE250" s="78"/>
      <c r="DF250" s="78"/>
      <c r="DG250" s="78"/>
      <c r="DH250" s="78"/>
      <c r="DI250" s="78"/>
      <c r="DJ250" s="78"/>
      <c r="DK250" s="78"/>
      <c r="DL250" s="78"/>
      <c r="DM250" s="78"/>
      <c r="DN250" s="78"/>
      <c r="DO250" s="78"/>
      <c r="DP250" s="78"/>
      <c r="DQ250" s="78"/>
      <c r="DR250" s="78"/>
      <c r="DS250" s="78"/>
      <c r="DT250" s="78"/>
      <c r="DU250" s="78"/>
      <c r="DV250" s="78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78"/>
      <c r="EW250" s="78"/>
      <c r="EX250" s="78"/>
      <c r="EY250" s="78"/>
      <c r="EZ250" s="78"/>
      <c r="FA250" s="78"/>
      <c r="FB250" s="78"/>
      <c r="FC250" s="78"/>
      <c r="FD250" s="78"/>
      <c r="FE250" s="78"/>
      <c r="FF250" s="78"/>
      <c r="FG250" s="78"/>
      <c r="FH250" s="78"/>
      <c r="FI250" s="78"/>
      <c r="FJ250" s="78"/>
      <c r="FK250" s="78"/>
      <c r="FL250" s="78"/>
      <c r="FM250" s="78"/>
      <c r="FN250" s="78"/>
      <c r="FO250" s="78"/>
      <c r="FP250" s="78"/>
      <c r="FQ250" s="78"/>
      <c r="FR250" s="78"/>
      <c r="FS250" s="78"/>
      <c r="FT250" s="78"/>
      <c r="FU250" s="78"/>
      <c r="FV250" s="78"/>
      <c r="FW250" s="78"/>
      <c r="FX250" s="78"/>
      <c r="FY250" s="78"/>
      <c r="FZ250" s="78"/>
      <c r="GA250" s="78"/>
      <c r="GB250" s="78"/>
      <c r="GC250" s="78"/>
      <c r="GD250" s="78"/>
      <c r="GE250" s="78"/>
      <c r="GF250" s="78"/>
      <c r="GG250" s="78"/>
      <c r="GH250" s="78"/>
      <c r="GI250" s="78"/>
      <c r="GJ250" s="78"/>
      <c r="GK250" s="78"/>
      <c r="GL250" s="78"/>
      <c r="GM250" s="78"/>
      <c r="GN250" s="78"/>
      <c r="GO250" s="78"/>
      <c r="GP250" s="78"/>
      <c r="GQ250" s="78"/>
      <c r="GR250" s="78"/>
      <c r="GS250" s="78"/>
      <c r="GT250" s="78"/>
      <c r="GU250" s="78"/>
      <c r="GV250" s="78"/>
      <c r="GW250" s="78"/>
      <c r="GX250" s="78"/>
      <c r="GY250" s="78"/>
      <c r="GZ250" s="78"/>
      <c r="HA250" s="78"/>
      <c r="HB250" s="78"/>
      <c r="HC250" s="78"/>
      <c r="HD250" s="78"/>
      <c r="HE250" s="78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78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78"/>
      <c r="IK250" s="78"/>
      <c r="IL250" s="78"/>
      <c r="IM250" s="78"/>
      <c r="IN250" s="78"/>
      <c r="IO250" s="78"/>
      <c r="IP250" s="78"/>
      <c r="IQ250" s="78"/>
      <c r="IR250" s="78"/>
      <c r="IS250" s="78"/>
      <c r="IT250" s="78"/>
      <c r="IU250" s="78"/>
      <c r="IV250" s="78"/>
      <c r="IW250" s="78"/>
      <c r="IX250" s="78"/>
      <c r="IY250" s="78"/>
      <c r="IZ250" s="78"/>
      <c r="JA250" s="78"/>
      <c r="JB250" s="78"/>
      <c r="JC250" s="78"/>
      <c r="JD250" s="78"/>
      <c r="JE250" s="78"/>
      <c r="JF250" s="78"/>
      <c r="JG250" s="78"/>
      <c r="JH250" s="78"/>
      <c r="JI250" s="78"/>
      <c r="JJ250" s="78"/>
      <c r="JK250" s="78"/>
      <c r="JL250" s="78"/>
      <c r="JM250" s="78"/>
      <c r="JN250" s="78"/>
      <c r="JO250" s="78"/>
      <c r="JP250" s="78"/>
      <c r="JQ250" s="78"/>
      <c r="JR250" s="78"/>
      <c r="JS250" s="78"/>
      <c r="JT250" s="78"/>
      <c r="JU250" s="78"/>
      <c r="JV250" s="78"/>
      <c r="JW250" s="78"/>
      <c r="JX250" s="78"/>
      <c r="JY250" s="78"/>
      <c r="JZ250" s="78"/>
      <c r="KA250" s="78"/>
      <c r="KB250" s="78"/>
      <c r="KC250" s="78"/>
      <c r="KD250" s="78"/>
      <c r="KE250" s="78"/>
      <c r="KF250" s="78"/>
      <c r="KG250" s="78"/>
      <c r="KH250" s="78"/>
      <c r="KI250" s="78"/>
      <c r="KJ250" s="78"/>
      <c r="KK250" s="78"/>
      <c r="KL250" s="78"/>
      <c r="KM250" s="78"/>
      <c r="KN250" s="78"/>
      <c r="KO250" s="78"/>
      <c r="KP250" s="78"/>
      <c r="KQ250" s="78"/>
      <c r="KR250" s="78"/>
      <c r="KS250" s="78"/>
      <c r="KT250" s="78"/>
      <c r="KU250" s="78"/>
      <c r="KV250" s="78"/>
      <c r="KW250" s="78"/>
      <c r="KX250" s="78"/>
      <c r="KY250" s="78"/>
      <c r="KZ250" s="78"/>
      <c r="LA250" s="78"/>
      <c r="LB250" s="78"/>
      <c r="LC250" s="78"/>
      <c r="LD250" s="78"/>
      <c r="LE250" s="78"/>
      <c r="LF250" s="78"/>
      <c r="LG250" s="78"/>
      <c r="LH250" s="78"/>
      <c r="LI250" s="78"/>
      <c r="LJ250" s="78"/>
      <c r="LK250" s="78"/>
      <c r="LL250" s="78"/>
      <c r="LM250" s="78"/>
      <c r="LN250" s="78"/>
      <c r="LO250" s="78"/>
      <c r="LP250" s="78"/>
      <c r="LQ250" s="78"/>
      <c r="LR250" s="78"/>
      <c r="LS250" s="78"/>
      <c r="LT250" s="78"/>
      <c r="LU250" s="78"/>
      <c r="LV250" s="78"/>
      <c r="LW250" s="78"/>
      <c r="LX250" s="78"/>
      <c r="LY250" s="78"/>
      <c r="LZ250" s="78"/>
      <c r="MA250" s="78"/>
      <c r="MB250" s="78"/>
      <c r="MC250" s="78"/>
      <c r="MD250" s="78"/>
      <c r="ME250" s="78"/>
      <c r="MF250" s="78"/>
      <c r="MG250" s="78"/>
      <c r="MH250" s="78"/>
      <c r="MI250" s="78"/>
      <c r="MJ250" s="78"/>
      <c r="MK250" s="78"/>
      <c r="ML250" s="78"/>
      <c r="MM250" s="78"/>
      <c r="MN250" s="78"/>
      <c r="MO250" s="78"/>
      <c r="MP250" s="78"/>
      <c r="MQ250" s="78"/>
      <c r="MR250" s="78"/>
      <c r="MS250" s="78"/>
      <c r="MT250" s="78"/>
      <c r="MU250" s="78"/>
      <c r="MV250" s="78"/>
      <c r="MW250" s="78"/>
      <c r="MX250" s="78"/>
      <c r="MY250" s="78"/>
      <c r="MZ250" s="78"/>
      <c r="NA250" s="78"/>
      <c r="NB250" s="78"/>
      <c r="NC250" s="78"/>
      <c r="ND250" s="78"/>
      <c r="NE250" s="78"/>
      <c r="NF250" s="78"/>
      <c r="NG250" s="78"/>
      <c r="NH250" s="78"/>
      <c r="NI250" s="78"/>
      <c r="NJ250" s="78"/>
      <c r="NK250" s="78"/>
      <c r="NL250" s="78"/>
      <c r="NM250" s="78"/>
      <c r="NN250" s="78"/>
      <c r="NO250" s="78"/>
      <c r="NP250" s="78"/>
      <c r="NQ250" s="78"/>
      <c r="NR250" s="78"/>
      <c r="NS250" s="78"/>
      <c r="NT250" s="78"/>
      <c r="NU250" s="78"/>
      <c r="NV250" s="78"/>
      <c r="NW250" s="78"/>
      <c r="NX250" s="78"/>
      <c r="NY250" s="78"/>
      <c r="NZ250" s="78"/>
      <c r="OA250" s="78"/>
      <c r="OB250" s="78"/>
      <c r="OC250" s="78"/>
      <c r="OD250" s="78"/>
      <c r="OE250" s="78"/>
      <c r="OF250" s="78"/>
      <c r="OG250" s="78"/>
      <c r="OH250" s="78"/>
      <c r="OI250" s="78"/>
      <c r="OJ250" s="78"/>
      <c r="OK250" s="78"/>
      <c r="OL250" s="78"/>
      <c r="OM250" s="78"/>
      <c r="ON250" s="78"/>
      <c r="OO250" s="78"/>
      <c r="OP250" s="78"/>
      <c r="OQ250" s="78"/>
      <c r="OR250" s="78"/>
      <c r="OS250" s="78"/>
      <c r="OT250" s="78"/>
      <c r="OU250" s="78"/>
      <c r="OV250" s="78"/>
      <c r="OW250" s="78"/>
      <c r="OX250" s="78"/>
      <c r="OY250" s="78"/>
      <c r="OZ250" s="78"/>
      <c r="PA250" s="78"/>
      <c r="PB250" s="78"/>
      <c r="PC250" s="78"/>
      <c r="PD250" s="78"/>
      <c r="PE250" s="78"/>
      <c r="PF250" s="78"/>
      <c r="PG250" s="78"/>
      <c r="PH250" s="78"/>
      <c r="PI250" s="78"/>
      <c r="PJ250" s="78"/>
      <c r="PK250" s="78"/>
      <c r="PL250" s="78"/>
      <c r="PM250" s="78"/>
      <c r="PN250" s="78"/>
      <c r="PO250" s="78"/>
      <c r="PP250" s="78"/>
      <c r="PQ250" s="78"/>
      <c r="PR250" s="78"/>
      <c r="PS250" s="78"/>
      <c r="PT250" s="78"/>
      <c r="PU250" s="78"/>
      <c r="PV250" s="78"/>
      <c r="PW250" s="78"/>
      <c r="PX250" s="78"/>
      <c r="PY250" s="78"/>
      <c r="PZ250" s="78"/>
      <c r="QA250" s="78"/>
      <c r="QB250" s="78"/>
      <c r="QC250" s="78"/>
      <c r="QD250" s="78"/>
      <c r="QE250" s="78"/>
      <c r="QF250" s="78"/>
      <c r="QG250" s="78"/>
      <c r="QH250" s="78"/>
      <c r="QI250" s="78"/>
      <c r="QJ250" s="78"/>
      <c r="QK250" s="78"/>
      <c r="QL250" s="78"/>
      <c r="QM250" s="78"/>
      <c r="QN250" s="78"/>
      <c r="QO250" s="78"/>
      <c r="QP250" s="78"/>
      <c r="QQ250" s="78"/>
      <c r="QR250" s="78"/>
      <c r="QS250" s="78"/>
      <c r="QT250" s="78"/>
      <c r="QU250" s="78"/>
      <c r="QV250" s="78"/>
      <c r="QW250" s="78"/>
      <c r="QX250" s="78"/>
      <c r="QY250" s="78"/>
      <c r="QZ250" s="78"/>
      <c r="RA250" s="78"/>
      <c r="RB250" s="78"/>
      <c r="RC250" s="78"/>
      <c r="RD250" s="78"/>
      <c r="RE250" s="78"/>
      <c r="RF250" s="78"/>
      <c r="RG250" s="78"/>
      <c r="RH250" s="78"/>
      <c r="RI250" s="78"/>
      <c r="RJ250" s="78"/>
      <c r="RK250" s="78"/>
      <c r="RL250" s="78"/>
      <c r="RM250" s="78"/>
      <c r="RN250" s="78"/>
      <c r="RO250" s="78"/>
      <c r="RP250" s="78"/>
      <c r="RQ250" s="78"/>
      <c r="RR250" s="78"/>
      <c r="RS250" s="78"/>
      <c r="RT250" s="78"/>
      <c r="RU250" s="78"/>
      <c r="RV250" s="78"/>
      <c r="RW250" s="78"/>
      <c r="RX250" s="78"/>
      <c r="RY250" s="78"/>
      <c r="RZ250" s="78"/>
      <c r="SA250" s="78"/>
      <c r="SB250" s="78"/>
      <c r="SC250" s="78"/>
      <c r="SD250" s="78"/>
      <c r="SE250" s="78"/>
      <c r="SF250" s="78"/>
      <c r="SG250" s="78"/>
      <c r="SH250" s="78"/>
      <c r="SI250" s="78"/>
      <c r="SJ250" s="78"/>
      <c r="SK250" s="78"/>
      <c r="SL250" s="78"/>
      <c r="SM250" s="78"/>
      <c r="SN250" s="78"/>
      <c r="SO250" s="78"/>
      <c r="SP250" s="78"/>
      <c r="SQ250" s="78"/>
      <c r="SR250" s="78"/>
      <c r="SS250" s="78"/>
      <c r="ST250" s="78"/>
      <c r="SU250" s="78"/>
      <c r="SV250" s="78"/>
      <c r="SW250" s="78"/>
      <c r="SX250" s="78"/>
      <c r="SY250" s="78"/>
      <c r="SZ250" s="78"/>
      <c r="TA250" s="78"/>
      <c r="TB250" s="78"/>
      <c r="TC250" s="78"/>
      <c r="TD250" s="78"/>
      <c r="TE250" s="78"/>
      <c r="TF250" s="78"/>
      <c r="TG250" s="78"/>
      <c r="TH250" s="78"/>
      <c r="TI250" s="78"/>
      <c r="TJ250" s="78"/>
      <c r="TK250" s="78"/>
      <c r="TL250" s="78"/>
      <c r="TM250" s="78"/>
      <c r="TN250" s="78"/>
      <c r="TO250" s="78"/>
      <c r="TP250" s="78"/>
      <c r="TQ250" s="78"/>
      <c r="TR250" s="78"/>
      <c r="TS250" s="78"/>
      <c r="TT250" s="78"/>
      <c r="TU250" s="78"/>
      <c r="TV250" s="78"/>
      <c r="TW250" s="78"/>
      <c r="TX250" s="78"/>
      <c r="TY250" s="78"/>
      <c r="TZ250" s="78"/>
      <c r="UA250" s="78"/>
      <c r="UB250" s="78"/>
      <c r="UC250" s="78"/>
      <c r="UD250" s="78"/>
      <c r="UE250" s="78"/>
      <c r="UF250" s="78"/>
      <c r="UG250" s="78"/>
      <c r="UH250" s="78"/>
      <c r="UI250" s="78"/>
      <c r="UJ250" s="78"/>
      <c r="UK250" s="78"/>
      <c r="UL250" s="78"/>
      <c r="UM250" s="78"/>
      <c r="UN250" s="78"/>
      <c r="UO250" s="78"/>
      <c r="UP250" s="78"/>
      <c r="UQ250" s="78"/>
      <c r="UR250" s="78"/>
      <c r="US250" s="78"/>
      <c r="UT250" s="78"/>
      <c r="UU250" s="78"/>
      <c r="UV250" s="78"/>
      <c r="UW250" s="78"/>
      <c r="UX250" s="78"/>
      <c r="UY250" s="78"/>
      <c r="UZ250" s="78"/>
      <c r="VA250" s="78"/>
      <c r="VB250" s="78"/>
      <c r="VC250" s="78"/>
      <c r="VD250" s="78"/>
      <c r="VE250" s="78"/>
      <c r="VF250" s="78"/>
      <c r="VG250" s="78"/>
      <c r="VH250" s="78"/>
      <c r="VI250" s="78"/>
      <c r="VJ250" s="78"/>
      <c r="VK250" s="78"/>
      <c r="VL250" s="78"/>
      <c r="VM250" s="78"/>
      <c r="VN250" s="78"/>
      <c r="VO250" s="78"/>
      <c r="VP250" s="78"/>
      <c r="VQ250" s="78"/>
      <c r="VR250" s="78"/>
      <c r="VS250" s="78"/>
      <c r="VT250" s="78"/>
      <c r="VU250" s="78"/>
      <c r="VV250" s="78"/>
      <c r="VW250" s="78"/>
      <c r="VX250" s="78"/>
      <c r="VY250" s="78"/>
      <c r="VZ250" s="78"/>
      <c r="WA250" s="78"/>
      <c r="WB250" s="78"/>
      <c r="WC250" s="78"/>
      <c r="WD250" s="78"/>
      <c r="WE250" s="78"/>
      <c r="WF250" s="78"/>
      <c r="WG250" s="78"/>
      <c r="WH250" s="78"/>
      <c r="WI250" s="78"/>
      <c r="WJ250" s="78"/>
      <c r="WK250" s="78"/>
      <c r="WL250" s="78"/>
      <c r="WM250" s="78"/>
      <c r="WN250" s="78"/>
      <c r="WO250" s="78"/>
      <c r="WP250" s="78"/>
      <c r="WQ250" s="78"/>
      <c r="WR250" s="78"/>
      <c r="WS250" s="78"/>
      <c r="WT250" s="78"/>
      <c r="WU250" s="78"/>
      <c r="WV250" s="78"/>
      <c r="WW250" s="78"/>
      <c r="WX250" s="78"/>
      <c r="WY250" s="78"/>
      <c r="WZ250" s="78"/>
      <c r="XA250" s="78"/>
      <c r="XB250" s="78"/>
      <c r="XC250" s="78"/>
      <c r="XD250" s="78"/>
      <c r="XE250" s="78"/>
      <c r="XF250" s="78"/>
      <c r="XG250" s="78"/>
      <c r="XH250" s="78"/>
      <c r="XI250" s="78"/>
      <c r="XJ250" s="78"/>
      <c r="XK250" s="78"/>
      <c r="XL250" s="78"/>
      <c r="XM250" s="78"/>
      <c r="XN250" s="78"/>
      <c r="XO250" s="78"/>
      <c r="XP250" s="78"/>
      <c r="XQ250" s="78"/>
      <c r="XR250" s="78"/>
      <c r="XS250" s="78"/>
      <c r="XT250" s="78"/>
      <c r="XU250" s="78"/>
      <c r="XV250" s="78"/>
      <c r="XW250" s="78"/>
      <c r="XX250" s="78"/>
      <c r="XY250" s="78"/>
      <c r="XZ250" s="78"/>
      <c r="YA250" s="78"/>
      <c r="YB250" s="78"/>
      <c r="YC250" s="78"/>
      <c r="YD250" s="78"/>
      <c r="YE250" s="78"/>
      <c r="YF250" s="78"/>
      <c r="YG250" s="78"/>
      <c r="YH250" s="78"/>
      <c r="YI250" s="78"/>
      <c r="YJ250" s="78"/>
      <c r="YK250" s="78"/>
      <c r="YL250" s="78"/>
      <c r="YM250" s="78"/>
      <c r="YN250" s="78"/>
      <c r="YO250" s="78"/>
      <c r="YP250" s="78"/>
      <c r="YQ250" s="78"/>
      <c r="YR250" s="78"/>
      <c r="YS250" s="78"/>
      <c r="YT250" s="78"/>
      <c r="YU250" s="78"/>
      <c r="YV250" s="78"/>
      <c r="YW250" s="78"/>
      <c r="YX250" s="78"/>
      <c r="YY250" s="78"/>
      <c r="YZ250" s="78"/>
      <c r="ZA250" s="78"/>
      <c r="ZB250" s="78"/>
      <c r="ZC250" s="78"/>
      <c r="ZD250" s="78"/>
      <c r="ZE250" s="78"/>
      <c r="ZF250" s="78"/>
      <c r="ZG250" s="78"/>
      <c r="ZH250" s="78"/>
      <c r="ZI250" s="78"/>
      <c r="ZJ250" s="78"/>
      <c r="ZK250" s="78"/>
      <c r="ZL250" s="78"/>
      <c r="ZM250" s="78"/>
      <c r="ZN250" s="78"/>
      <c r="ZO250" s="78"/>
      <c r="ZP250" s="78"/>
      <c r="ZQ250" s="78"/>
      <c r="ZR250" s="78"/>
      <c r="ZS250" s="78"/>
      <c r="ZT250" s="78"/>
      <c r="ZU250" s="78"/>
      <c r="ZV250" s="78"/>
      <c r="ZW250" s="78"/>
      <c r="ZX250" s="78"/>
      <c r="ZY250" s="78"/>
      <c r="ZZ250" s="78"/>
      <c r="AAA250" s="78"/>
      <c r="AAB250" s="78"/>
      <c r="AAC250" s="78"/>
      <c r="AAD250" s="78"/>
      <c r="AAE250" s="78"/>
      <c r="AAF250" s="78"/>
      <c r="AAG250" s="78"/>
      <c r="AAH250" s="78"/>
      <c r="AAI250" s="78"/>
      <c r="AAJ250" s="78"/>
      <c r="AAK250" s="78"/>
      <c r="AAL250" s="78"/>
      <c r="AAM250" s="78"/>
      <c r="AAN250" s="78"/>
      <c r="AAO250" s="78"/>
      <c r="AAP250" s="78"/>
      <c r="AAQ250" s="78"/>
      <c r="AAR250" s="78"/>
      <c r="AAS250" s="78"/>
      <c r="AAT250" s="78"/>
      <c r="AAU250" s="78"/>
      <c r="AAV250" s="78"/>
      <c r="AAW250" s="78"/>
      <c r="AAX250" s="78"/>
      <c r="AAY250" s="78"/>
      <c r="AAZ250" s="78"/>
      <c r="ABA250" s="78"/>
      <c r="ABB250" s="78"/>
      <c r="ABC250" s="78"/>
      <c r="ABD250" s="78"/>
      <c r="ABE250" s="78"/>
      <c r="ABF250" s="78"/>
      <c r="ABG250" s="78"/>
      <c r="ABH250" s="78"/>
      <c r="ABI250" s="78"/>
      <c r="ABJ250" s="78"/>
      <c r="ABK250" s="78"/>
      <c r="ABL250" s="78"/>
      <c r="ABM250" s="78"/>
      <c r="ABN250" s="78"/>
      <c r="ABO250" s="78"/>
      <c r="ABP250" s="78"/>
      <c r="ABQ250" s="78"/>
      <c r="ABR250" s="78"/>
      <c r="ABS250" s="78"/>
      <c r="ABT250" s="78"/>
      <c r="ABU250" s="78"/>
      <c r="ABV250" s="78"/>
      <c r="ABW250" s="78"/>
      <c r="ABX250" s="78"/>
      <c r="ABY250" s="78"/>
      <c r="ABZ250" s="78"/>
      <c r="ACA250" s="78"/>
      <c r="ACB250" s="78"/>
      <c r="ACC250" s="78"/>
      <c r="ACD250" s="78"/>
      <c r="ACE250" s="78"/>
      <c r="ACF250" s="78"/>
      <c r="ACG250" s="78"/>
      <c r="ACH250" s="78"/>
      <c r="ACI250" s="78"/>
      <c r="ACJ250" s="78"/>
      <c r="ACK250" s="78"/>
      <c r="ACL250" s="78"/>
      <c r="ACM250" s="78"/>
      <c r="ACN250" s="78"/>
      <c r="ACO250" s="78"/>
      <c r="ACP250" s="78"/>
      <c r="ACQ250" s="78"/>
      <c r="ACR250" s="78"/>
      <c r="ACS250" s="78"/>
      <c r="ACT250" s="78"/>
      <c r="ACU250" s="78"/>
      <c r="ACV250" s="78"/>
      <c r="ACW250" s="78"/>
      <c r="ACX250" s="78"/>
      <c r="ACY250" s="78"/>
      <c r="ACZ250" s="78"/>
      <c r="ADA250" s="78"/>
      <c r="ADB250" s="78"/>
      <c r="ADC250" s="78"/>
      <c r="ADD250" s="78"/>
      <c r="ADE250" s="78"/>
      <c r="ADF250" s="78"/>
      <c r="ADG250" s="78"/>
      <c r="ADH250" s="78"/>
      <c r="ADI250" s="78"/>
      <c r="ADJ250" s="78"/>
      <c r="ADK250" s="78"/>
      <c r="ADL250" s="78"/>
      <c r="ADM250" s="78"/>
      <c r="ADN250" s="78"/>
      <c r="ADO250" s="78"/>
      <c r="ADP250" s="78"/>
      <c r="ADQ250" s="78"/>
      <c r="ADR250" s="78"/>
      <c r="ADS250" s="78"/>
      <c r="ADT250" s="78"/>
      <c r="ADU250" s="78"/>
      <c r="ADV250" s="78"/>
      <c r="ADW250" s="78"/>
      <c r="ADX250" s="78"/>
      <c r="ADY250" s="78"/>
      <c r="ADZ250" s="78"/>
      <c r="AEA250" s="78"/>
      <c r="AEB250" s="78"/>
      <c r="AEC250" s="78"/>
      <c r="AED250" s="78"/>
      <c r="AEE250" s="78"/>
      <c r="AEF250" s="78"/>
      <c r="AEG250" s="78"/>
      <c r="AEH250" s="78"/>
      <c r="AEI250" s="78"/>
      <c r="AEJ250" s="78"/>
      <c r="AEK250" s="78"/>
      <c r="AEL250" s="78"/>
      <c r="AEM250" s="78"/>
      <c r="AEN250" s="78"/>
      <c r="AEO250" s="78"/>
      <c r="AEP250" s="78"/>
      <c r="AEQ250" s="78"/>
      <c r="AER250" s="78"/>
      <c r="AES250" s="78"/>
      <c r="AET250" s="78"/>
      <c r="AEU250" s="78"/>
      <c r="AEV250" s="78"/>
      <c r="AEW250" s="78"/>
      <c r="AEX250" s="78"/>
      <c r="AEY250" s="78"/>
      <c r="AEZ250" s="78"/>
      <c r="AFA250" s="78"/>
      <c r="AFB250" s="78"/>
      <c r="AFC250" s="78"/>
      <c r="AFD250" s="78"/>
      <c r="AFE250" s="78"/>
      <c r="AFF250" s="78"/>
      <c r="AFG250" s="78"/>
      <c r="AFH250" s="78"/>
      <c r="AFI250" s="78"/>
      <c r="AFJ250" s="78"/>
      <c r="AFK250" s="78"/>
      <c r="AFL250" s="78"/>
      <c r="AFM250" s="78"/>
      <c r="AFN250" s="78"/>
      <c r="AFO250" s="78"/>
      <c r="AFP250" s="78"/>
      <c r="AFQ250" s="78"/>
      <c r="AFR250" s="78"/>
      <c r="AFS250" s="78"/>
      <c r="AFT250" s="78"/>
      <c r="AFU250" s="78"/>
      <c r="AFV250" s="78"/>
      <c r="AFW250" s="78"/>
      <c r="AFX250" s="78"/>
      <c r="AFY250" s="78"/>
      <c r="AFZ250" s="78"/>
      <c r="AGA250" s="78"/>
      <c r="AGB250" s="78"/>
      <c r="AGC250" s="78"/>
      <c r="AGD250" s="78"/>
      <c r="AGE250" s="78"/>
      <c r="AGF250" s="78"/>
      <c r="AGG250" s="78"/>
      <c r="AGH250" s="78"/>
      <c r="AGI250" s="78"/>
      <c r="AGJ250" s="78"/>
      <c r="AGK250" s="78"/>
      <c r="AGL250" s="78"/>
      <c r="AGM250" s="78"/>
      <c r="AGN250" s="78"/>
      <c r="AGO250" s="78"/>
      <c r="AGP250" s="78"/>
      <c r="AGQ250" s="78"/>
      <c r="AGR250" s="78"/>
      <c r="AGS250" s="78"/>
      <c r="AGT250" s="78"/>
      <c r="AGU250" s="78"/>
      <c r="AGV250" s="78"/>
      <c r="AGW250" s="78"/>
      <c r="AGX250" s="78"/>
      <c r="AGY250" s="78"/>
      <c r="AGZ250" s="78"/>
      <c r="AHA250" s="78"/>
      <c r="AHB250" s="78"/>
      <c r="AHC250" s="78"/>
      <c r="AHD250" s="78"/>
      <c r="AHE250" s="78"/>
      <c r="AHF250" s="78"/>
      <c r="AHG250" s="78"/>
      <c r="AHH250" s="78"/>
      <c r="AHI250" s="78"/>
      <c r="AHJ250" s="78"/>
      <c r="AHK250" s="78"/>
      <c r="AHL250" s="78"/>
      <c r="AHM250" s="78"/>
      <c r="AHN250" s="78"/>
      <c r="AHO250" s="78"/>
      <c r="AHP250" s="78"/>
      <c r="AHQ250" s="78"/>
      <c r="AHR250" s="78"/>
      <c r="AHS250" s="78"/>
      <c r="AHT250" s="78"/>
      <c r="AHU250" s="78"/>
      <c r="AHV250" s="78"/>
      <c r="AHW250" s="78"/>
      <c r="AHX250" s="78"/>
      <c r="AHY250" s="78"/>
      <c r="AHZ250" s="78"/>
      <c r="AIA250" s="78"/>
      <c r="AIB250" s="78"/>
      <c r="AIC250" s="78"/>
      <c r="AID250" s="78"/>
      <c r="AIE250" s="78"/>
      <c r="AIF250" s="78"/>
      <c r="AIG250" s="78"/>
      <c r="AIH250" s="78"/>
      <c r="AII250" s="78"/>
      <c r="AIJ250" s="78"/>
      <c r="AIK250" s="78"/>
      <c r="AIL250" s="78"/>
      <c r="AIM250" s="78"/>
      <c r="AIN250" s="78"/>
      <c r="AIO250" s="78"/>
      <c r="AIP250" s="78"/>
      <c r="AIQ250" s="78"/>
      <c r="AIR250" s="78"/>
      <c r="AIS250" s="78"/>
      <c r="AIT250" s="78"/>
      <c r="AIU250" s="78"/>
      <c r="AIV250" s="78"/>
      <c r="AIW250" s="78"/>
      <c r="AIX250" s="78"/>
      <c r="AIY250" s="78"/>
      <c r="AIZ250" s="78"/>
      <c r="AJA250" s="78"/>
      <c r="AJB250" s="78"/>
      <c r="AJC250" s="78"/>
      <c r="AJD250" s="78"/>
      <c r="AJE250" s="78"/>
      <c r="AJF250" s="78"/>
      <c r="AJG250" s="78"/>
      <c r="AJH250" s="78"/>
      <c r="AJI250" s="78"/>
      <c r="AJJ250" s="78"/>
      <c r="AJK250" s="78"/>
      <c r="AJL250" s="78"/>
      <c r="AJM250" s="78"/>
      <c r="AJN250" s="78"/>
      <c r="AJO250" s="78"/>
      <c r="AJP250" s="78"/>
      <c r="AJQ250" s="78"/>
      <c r="AJR250" s="78"/>
      <c r="AJS250" s="78"/>
      <c r="AJT250" s="78"/>
      <c r="AJU250" s="78"/>
      <c r="AJV250" s="78"/>
      <c r="AJW250" s="78"/>
      <c r="AJX250" s="78"/>
      <c r="AJY250" s="78"/>
      <c r="AJZ250" s="78"/>
      <c r="AKA250" s="78"/>
      <c r="AKB250" s="78"/>
      <c r="AKC250" s="78"/>
      <c r="AKD250" s="78"/>
      <c r="AKE250" s="78"/>
      <c r="AKF250" s="78"/>
      <c r="AKG250" s="78"/>
      <c r="AKH250" s="78"/>
      <c r="AKI250" s="78"/>
      <c r="AKJ250" s="78"/>
      <c r="AKK250" s="78"/>
      <c r="AKL250" s="78"/>
      <c r="AKM250" s="78"/>
      <c r="AKN250" s="78"/>
      <c r="AKO250" s="78"/>
      <c r="AKP250" s="78"/>
      <c r="AKQ250" s="78"/>
      <c r="AKR250" s="78"/>
      <c r="AKS250" s="78"/>
      <c r="AKT250" s="78"/>
      <c r="AKU250" s="78"/>
      <c r="AKV250" s="78"/>
      <c r="AKW250" s="78"/>
      <c r="AKX250" s="78"/>
      <c r="AKY250" s="78"/>
      <c r="AKZ250" s="78"/>
      <c r="ALA250" s="78"/>
      <c r="ALB250" s="78"/>
      <c r="ALC250" s="78"/>
      <c r="ALD250" s="78"/>
      <c r="ALE250" s="78"/>
      <c r="ALF250" s="78"/>
      <c r="ALG250" s="78"/>
      <c r="ALH250" s="78"/>
      <c r="ALI250" s="78"/>
      <c r="ALJ250" s="78"/>
      <c r="ALK250" s="78"/>
      <c r="ALL250" s="78"/>
      <c r="ALM250" s="78"/>
      <c r="ALN250" s="78"/>
      <c r="ALO250" s="78"/>
      <c r="ALP250" s="78"/>
      <c r="ALQ250" s="78"/>
      <c r="ALR250" s="78"/>
      <c r="ALS250" s="78"/>
      <c r="ALT250" s="78"/>
      <c r="ALU250" s="78"/>
      <c r="ALV250" s="78"/>
      <c r="ALW250" s="78"/>
      <c r="ALX250" s="78"/>
      <c r="ALY250" s="78"/>
      <c r="ALZ250" s="78"/>
      <c r="AMA250" s="78"/>
      <c r="AMB250" s="78"/>
      <c r="AMC250" s="78"/>
      <c r="AMD250" s="78"/>
      <c r="AME250" s="78"/>
      <c r="AMF250" s="78"/>
      <c r="AMG250" s="78"/>
      <c r="AMH250" s="78"/>
      <c r="AMI250" s="78"/>
      <c r="AMJ250" s="78"/>
      <c r="AMK250" s="78"/>
    </row>
    <row r="251" spans="1:1028" s="80" customFormat="1" ht="29.25" customHeight="1">
      <c r="A251" s="242" t="s">
        <v>473</v>
      </c>
      <c r="B251" s="243"/>
      <c r="C251" s="243"/>
      <c r="D251" s="243"/>
      <c r="E251" s="243"/>
      <c r="F251" s="243"/>
      <c r="G251" s="244"/>
      <c r="H251" s="146">
        <f>H250+H249+H248+H246+H245+H244+H241+H238+H237+H236+H235+H234</f>
        <v>1522.61</v>
      </c>
      <c r="I251" s="146">
        <f>I250+I249+I248+I246+I245+I244+I241+I238+I237+I236+I235++I234</f>
        <v>452</v>
      </c>
      <c r="J251" s="146" t="e">
        <f>J234+J235+J236+J237+J239+J241+J243+J244+J246</f>
        <v>#VALUE!</v>
      </c>
      <c r="K251" s="146">
        <f>K234+K235+K236+K237+K239+K241+K243+K244+K246</f>
        <v>0</v>
      </c>
      <c r="L251" s="146">
        <f>L234+L235+L236+L237+L239+L241+L243+L244+L246</f>
        <v>0</v>
      </c>
      <c r="M251" s="147">
        <f>M246+M245+M244</f>
        <v>121</v>
      </c>
      <c r="N251" s="101"/>
    </row>
    <row r="252" spans="1:1028" s="80" customFormat="1" ht="37.5" customHeight="1">
      <c r="A252" s="248" t="s">
        <v>169</v>
      </c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50"/>
    </row>
    <row r="253" spans="1:1028" s="80" customFormat="1" ht="28.5" customHeight="1">
      <c r="A253" s="231" t="s">
        <v>351</v>
      </c>
      <c r="B253" s="232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232"/>
      <c r="N253" s="233"/>
    </row>
    <row r="254" spans="1:1028" s="79" customFormat="1" ht="81" customHeight="1">
      <c r="A254" s="72">
        <v>202</v>
      </c>
      <c r="B254" s="72">
        <v>1</v>
      </c>
      <c r="C254" s="184" t="s">
        <v>474</v>
      </c>
      <c r="D254" s="185" t="s">
        <v>486</v>
      </c>
      <c r="E254" s="185" t="s">
        <v>273</v>
      </c>
      <c r="F254" s="185"/>
      <c r="G254" s="185" t="s">
        <v>475</v>
      </c>
      <c r="H254" s="187">
        <v>300.5</v>
      </c>
      <c r="I254" s="187">
        <v>143.9</v>
      </c>
      <c r="J254" s="91">
        <v>128.07</v>
      </c>
      <c r="K254" s="91">
        <v>14.39</v>
      </c>
      <c r="L254" s="91">
        <v>1.44</v>
      </c>
      <c r="M254" s="127"/>
      <c r="N254" s="62" t="s">
        <v>476</v>
      </c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  <c r="DB254" s="78"/>
      <c r="DC254" s="78"/>
      <c r="DD254" s="78"/>
      <c r="DE254" s="78"/>
      <c r="DF254" s="78"/>
      <c r="DG254" s="78"/>
      <c r="DH254" s="78"/>
      <c r="DI254" s="78"/>
      <c r="DJ254" s="78"/>
      <c r="DK254" s="78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  <c r="DV254" s="78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78"/>
      <c r="EW254" s="78"/>
      <c r="EX254" s="78"/>
      <c r="EY254" s="78"/>
      <c r="EZ254" s="78"/>
      <c r="FA254" s="78"/>
      <c r="FB254" s="78"/>
      <c r="FC254" s="78"/>
      <c r="FD254" s="78"/>
      <c r="FE254" s="78"/>
      <c r="FF254" s="78"/>
      <c r="FG254" s="78"/>
      <c r="FH254" s="78"/>
      <c r="FI254" s="78"/>
      <c r="FJ254" s="78"/>
      <c r="FK254" s="78"/>
      <c r="FL254" s="78"/>
      <c r="FM254" s="78"/>
      <c r="FN254" s="78"/>
      <c r="FO254" s="78"/>
      <c r="FP254" s="78"/>
      <c r="FQ254" s="78"/>
      <c r="FR254" s="78"/>
      <c r="FS254" s="78"/>
      <c r="FT254" s="78"/>
      <c r="FU254" s="78"/>
      <c r="FV254" s="78"/>
      <c r="FW254" s="78"/>
      <c r="FX254" s="78"/>
      <c r="FY254" s="78"/>
      <c r="FZ254" s="78"/>
      <c r="GA254" s="78"/>
      <c r="GB254" s="78"/>
      <c r="GC254" s="78"/>
      <c r="GD254" s="78"/>
      <c r="GE254" s="78"/>
      <c r="GF254" s="78"/>
      <c r="GG254" s="78"/>
      <c r="GH254" s="78"/>
      <c r="GI254" s="78"/>
      <c r="GJ254" s="78"/>
      <c r="GK254" s="78"/>
      <c r="GL254" s="78"/>
      <c r="GM254" s="78"/>
      <c r="GN254" s="78"/>
      <c r="GO254" s="78"/>
      <c r="GP254" s="78"/>
      <c r="GQ254" s="78"/>
      <c r="GR254" s="78"/>
      <c r="GS254" s="78"/>
      <c r="GT254" s="78"/>
      <c r="GU254" s="78"/>
      <c r="GV254" s="78"/>
      <c r="GW254" s="78"/>
      <c r="GX254" s="78"/>
      <c r="GY254" s="78"/>
      <c r="GZ254" s="78"/>
      <c r="HA254" s="78"/>
      <c r="HB254" s="78"/>
      <c r="HC254" s="78"/>
      <c r="HD254" s="78"/>
      <c r="HE254" s="78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78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78"/>
      <c r="IK254" s="78"/>
      <c r="IL254" s="78"/>
      <c r="IM254" s="78"/>
      <c r="IN254" s="78"/>
      <c r="IO254" s="78"/>
      <c r="IP254" s="78"/>
      <c r="IQ254" s="78"/>
      <c r="IR254" s="78"/>
      <c r="IS254" s="78"/>
      <c r="IT254" s="78"/>
      <c r="IU254" s="78"/>
      <c r="IV254" s="78"/>
      <c r="IW254" s="78"/>
      <c r="IX254" s="78"/>
      <c r="IY254" s="78"/>
      <c r="IZ254" s="78"/>
      <c r="JA254" s="78"/>
      <c r="JB254" s="78"/>
      <c r="JC254" s="78"/>
      <c r="JD254" s="78"/>
      <c r="JE254" s="78"/>
      <c r="JF254" s="78"/>
      <c r="JG254" s="78"/>
      <c r="JH254" s="78"/>
      <c r="JI254" s="78"/>
      <c r="JJ254" s="78"/>
      <c r="JK254" s="78"/>
      <c r="JL254" s="78"/>
      <c r="JM254" s="78"/>
      <c r="JN254" s="78"/>
      <c r="JO254" s="78"/>
      <c r="JP254" s="78"/>
      <c r="JQ254" s="78"/>
      <c r="JR254" s="78"/>
      <c r="JS254" s="78"/>
      <c r="JT254" s="78"/>
      <c r="JU254" s="78"/>
      <c r="JV254" s="78"/>
      <c r="JW254" s="78"/>
      <c r="JX254" s="78"/>
      <c r="JY254" s="78"/>
      <c r="JZ254" s="78"/>
      <c r="KA254" s="78"/>
      <c r="KB254" s="78"/>
      <c r="KC254" s="78"/>
      <c r="KD254" s="78"/>
      <c r="KE254" s="78"/>
      <c r="KF254" s="78"/>
      <c r="KG254" s="78"/>
      <c r="KH254" s="78"/>
      <c r="KI254" s="78"/>
      <c r="KJ254" s="78"/>
      <c r="KK254" s="78"/>
      <c r="KL254" s="78"/>
      <c r="KM254" s="78"/>
      <c r="KN254" s="78"/>
      <c r="KO254" s="78"/>
      <c r="KP254" s="78"/>
      <c r="KQ254" s="78"/>
      <c r="KR254" s="78"/>
      <c r="KS254" s="78"/>
      <c r="KT254" s="78"/>
      <c r="KU254" s="78"/>
      <c r="KV254" s="78"/>
      <c r="KW254" s="78"/>
      <c r="KX254" s="78"/>
      <c r="KY254" s="78"/>
      <c r="KZ254" s="78"/>
      <c r="LA254" s="78"/>
      <c r="LB254" s="78"/>
      <c r="LC254" s="78"/>
      <c r="LD254" s="78"/>
      <c r="LE254" s="78"/>
      <c r="LF254" s="78"/>
      <c r="LG254" s="78"/>
      <c r="LH254" s="78"/>
      <c r="LI254" s="78"/>
      <c r="LJ254" s="78"/>
      <c r="LK254" s="78"/>
      <c r="LL254" s="78"/>
      <c r="LM254" s="78"/>
      <c r="LN254" s="78"/>
      <c r="LO254" s="78"/>
      <c r="LP254" s="78"/>
      <c r="LQ254" s="78"/>
      <c r="LR254" s="78"/>
      <c r="LS254" s="78"/>
      <c r="LT254" s="78"/>
      <c r="LU254" s="78"/>
      <c r="LV254" s="78"/>
      <c r="LW254" s="78"/>
      <c r="LX254" s="78"/>
      <c r="LY254" s="78"/>
      <c r="LZ254" s="78"/>
      <c r="MA254" s="78"/>
      <c r="MB254" s="78"/>
      <c r="MC254" s="78"/>
      <c r="MD254" s="78"/>
      <c r="ME254" s="78"/>
      <c r="MF254" s="78"/>
      <c r="MG254" s="78"/>
      <c r="MH254" s="78"/>
      <c r="MI254" s="78"/>
      <c r="MJ254" s="78"/>
      <c r="MK254" s="78"/>
      <c r="ML254" s="78"/>
      <c r="MM254" s="78"/>
      <c r="MN254" s="78"/>
      <c r="MO254" s="78"/>
      <c r="MP254" s="78"/>
      <c r="MQ254" s="78"/>
      <c r="MR254" s="78"/>
      <c r="MS254" s="78"/>
      <c r="MT254" s="78"/>
      <c r="MU254" s="78"/>
      <c r="MV254" s="78"/>
      <c r="MW254" s="78"/>
      <c r="MX254" s="78"/>
      <c r="MY254" s="78"/>
      <c r="MZ254" s="78"/>
      <c r="NA254" s="78"/>
      <c r="NB254" s="78"/>
      <c r="NC254" s="78"/>
      <c r="ND254" s="78"/>
      <c r="NE254" s="78"/>
      <c r="NF254" s="78"/>
      <c r="NG254" s="78"/>
      <c r="NH254" s="78"/>
      <c r="NI254" s="78"/>
      <c r="NJ254" s="78"/>
      <c r="NK254" s="78"/>
      <c r="NL254" s="78"/>
      <c r="NM254" s="78"/>
      <c r="NN254" s="78"/>
      <c r="NO254" s="78"/>
      <c r="NP254" s="78"/>
      <c r="NQ254" s="78"/>
      <c r="NR254" s="78"/>
      <c r="NS254" s="78"/>
      <c r="NT254" s="78"/>
      <c r="NU254" s="78"/>
      <c r="NV254" s="78"/>
      <c r="NW254" s="78"/>
      <c r="NX254" s="78"/>
      <c r="NY254" s="78"/>
      <c r="NZ254" s="78"/>
      <c r="OA254" s="78"/>
      <c r="OB254" s="78"/>
      <c r="OC254" s="78"/>
      <c r="OD254" s="78"/>
      <c r="OE254" s="78"/>
      <c r="OF254" s="78"/>
      <c r="OG254" s="78"/>
      <c r="OH254" s="78"/>
      <c r="OI254" s="78"/>
      <c r="OJ254" s="78"/>
      <c r="OK254" s="78"/>
      <c r="OL254" s="78"/>
      <c r="OM254" s="78"/>
      <c r="ON254" s="78"/>
      <c r="OO254" s="78"/>
      <c r="OP254" s="78"/>
      <c r="OQ254" s="78"/>
      <c r="OR254" s="78"/>
      <c r="OS254" s="78"/>
      <c r="OT254" s="78"/>
      <c r="OU254" s="78"/>
      <c r="OV254" s="78"/>
      <c r="OW254" s="78"/>
      <c r="OX254" s="78"/>
      <c r="OY254" s="78"/>
      <c r="OZ254" s="78"/>
      <c r="PA254" s="78"/>
      <c r="PB254" s="78"/>
      <c r="PC254" s="78"/>
      <c r="PD254" s="78"/>
      <c r="PE254" s="78"/>
      <c r="PF254" s="78"/>
      <c r="PG254" s="78"/>
      <c r="PH254" s="78"/>
      <c r="PI254" s="78"/>
      <c r="PJ254" s="78"/>
      <c r="PK254" s="78"/>
      <c r="PL254" s="78"/>
      <c r="PM254" s="78"/>
      <c r="PN254" s="78"/>
      <c r="PO254" s="78"/>
      <c r="PP254" s="78"/>
      <c r="PQ254" s="78"/>
      <c r="PR254" s="78"/>
      <c r="PS254" s="78"/>
      <c r="PT254" s="78"/>
      <c r="PU254" s="78"/>
      <c r="PV254" s="78"/>
      <c r="PW254" s="78"/>
      <c r="PX254" s="78"/>
      <c r="PY254" s="78"/>
      <c r="PZ254" s="78"/>
      <c r="QA254" s="78"/>
      <c r="QB254" s="78"/>
      <c r="QC254" s="78"/>
      <c r="QD254" s="78"/>
      <c r="QE254" s="78"/>
      <c r="QF254" s="78"/>
      <c r="QG254" s="78"/>
      <c r="QH254" s="78"/>
      <c r="QI254" s="78"/>
      <c r="QJ254" s="78"/>
      <c r="QK254" s="78"/>
      <c r="QL254" s="78"/>
      <c r="QM254" s="78"/>
      <c r="QN254" s="78"/>
      <c r="QO254" s="78"/>
      <c r="QP254" s="78"/>
      <c r="QQ254" s="78"/>
      <c r="QR254" s="78"/>
      <c r="QS254" s="78"/>
      <c r="QT254" s="78"/>
      <c r="QU254" s="78"/>
      <c r="QV254" s="78"/>
      <c r="QW254" s="78"/>
      <c r="QX254" s="78"/>
      <c r="QY254" s="78"/>
      <c r="QZ254" s="78"/>
      <c r="RA254" s="78"/>
      <c r="RB254" s="78"/>
      <c r="RC254" s="78"/>
      <c r="RD254" s="78"/>
      <c r="RE254" s="78"/>
      <c r="RF254" s="78"/>
      <c r="RG254" s="78"/>
      <c r="RH254" s="78"/>
      <c r="RI254" s="78"/>
      <c r="RJ254" s="78"/>
      <c r="RK254" s="78"/>
      <c r="RL254" s="78"/>
      <c r="RM254" s="78"/>
      <c r="RN254" s="78"/>
      <c r="RO254" s="78"/>
      <c r="RP254" s="78"/>
      <c r="RQ254" s="78"/>
      <c r="RR254" s="78"/>
      <c r="RS254" s="78"/>
      <c r="RT254" s="78"/>
      <c r="RU254" s="78"/>
      <c r="RV254" s="78"/>
      <c r="RW254" s="78"/>
      <c r="RX254" s="78"/>
      <c r="RY254" s="78"/>
      <c r="RZ254" s="78"/>
      <c r="SA254" s="78"/>
      <c r="SB254" s="78"/>
      <c r="SC254" s="78"/>
      <c r="SD254" s="78"/>
      <c r="SE254" s="78"/>
      <c r="SF254" s="78"/>
      <c r="SG254" s="78"/>
      <c r="SH254" s="78"/>
      <c r="SI254" s="78"/>
      <c r="SJ254" s="78"/>
      <c r="SK254" s="78"/>
      <c r="SL254" s="78"/>
      <c r="SM254" s="78"/>
      <c r="SN254" s="78"/>
      <c r="SO254" s="78"/>
      <c r="SP254" s="78"/>
      <c r="SQ254" s="78"/>
      <c r="SR254" s="78"/>
      <c r="SS254" s="78"/>
      <c r="ST254" s="78"/>
      <c r="SU254" s="78"/>
      <c r="SV254" s="78"/>
      <c r="SW254" s="78"/>
      <c r="SX254" s="78"/>
      <c r="SY254" s="78"/>
      <c r="SZ254" s="78"/>
      <c r="TA254" s="78"/>
      <c r="TB254" s="78"/>
      <c r="TC254" s="78"/>
      <c r="TD254" s="78"/>
      <c r="TE254" s="78"/>
      <c r="TF254" s="78"/>
      <c r="TG254" s="78"/>
      <c r="TH254" s="78"/>
      <c r="TI254" s="78"/>
      <c r="TJ254" s="78"/>
      <c r="TK254" s="78"/>
      <c r="TL254" s="78"/>
      <c r="TM254" s="78"/>
      <c r="TN254" s="78"/>
      <c r="TO254" s="78"/>
      <c r="TP254" s="78"/>
      <c r="TQ254" s="78"/>
      <c r="TR254" s="78"/>
      <c r="TS254" s="78"/>
      <c r="TT254" s="78"/>
      <c r="TU254" s="78"/>
      <c r="TV254" s="78"/>
      <c r="TW254" s="78"/>
      <c r="TX254" s="78"/>
      <c r="TY254" s="78"/>
      <c r="TZ254" s="78"/>
      <c r="UA254" s="78"/>
      <c r="UB254" s="78"/>
      <c r="UC254" s="78"/>
      <c r="UD254" s="78"/>
      <c r="UE254" s="78"/>
      <c r="UF254" s="78"/>
      <c r="UG254" s="78"/>
      <c r="UH254" s="78"/>
      <c r="UI254" s="78"/>
      <c r="UJ254" s="78"/>
      <c r="UK254" s="78"/>
      <c r="UL254" s="78"/>
      <c r="UM254" s="78"/>
      <c r="UN254" s="78"/>
      <c r="UO254" s="78"/>
      <c r="UP254" s="78"/>
      <c r="UQ254" s="78"/>
      <c r="UR254" s="78"/>
      <c r="US254" s="78"/>
      <c r="UT254" s="78"/>
      <c r="UU254" s="78"/>
      <c r="UV254" s="78"/>
      <c r="UW254" s="78"/>
      <c r="UX254" s="78"/>
      <c r="UY254" s="78"/>
      <c r="UZ254" s="78"/>
      <c r="VA254" s="78"/>
      <c r="VB254" s="78"/>
      <c r="VC254" s="78"/>
      <c r="VD254" s="78"/>
      <c r="VE254" s="78"/>
      <c r="VF254" s="78"/>
      <c r="VG254" s="78"/>
      <c r="VH254" s="78"/>
      <c r="VI254" s="78"/>
      <c r="VJ254" s="78"/>
      <c r="VK254" s="78"/>
      <c r="VL254" s="78"/>
      <c r="VM254" s="78"/>
      <c r="VN254" s="78"/>
      <c r="VO254" s="78"/>
      <c r="VP254" s="78"/>
      <c r="VQ254" s="78"/>
      <c r="VR254" s="78"/>
      <c r="VS254" s="78"/>
      <c r="VT254" s="78"/>
      <c r="VU254" s="78"/>
      <c r="VV254" s="78"/>
      <c r="VW254" s="78"/>
      <c r="VX254" s="78"/>
      <c r="VY254" s="78"/>
      <c r="VZ254" s="78"/>
      <c r="WA254" s="78"/>
      <c r="WB254" s="78"/>
      <c r="WC254" s="78"/>
      <c r="WD254" s="78"/>
      <c r="WE254" s="78"/>
      <c r="WF254" s="78"/>
      <c r="WG254" s="78"/>
      <c r="WH254" s="78"/>
      <c r="WI254" s="78"/>
      <c r="WJ254" s="78"/>
      <c r="WK254" s="78"/>
      <c r="WL254" s="78"/>
      <c r="WM254" s="78"/>
      <c r="WN254" s="78"/>
      <c r="WO254" s="78"/>
      <c r="WP254" s="78"/>
      <c r="WQ254" s="78"/>
      <c r="WR254" s="78"/>
      <c r="WS254" s="78"/>
      <c r="WT254" s="78"/>
      <c r="WU254" s="78"/>
      <c r="WV254" s="78"/>
      <c r="WW254" s="78"/>
      <c r="WX254" s="78"/>
      <c r="WY254" s="78"/>
      <c r="WZ254" s="78"/>
      <c r="XA254" s="78"/>
      <c r="XB254" s="78"/>
      <c r="XC254" s="78"/>
      <c r="XD254" s="78"/>
      <c r="XE254" s="78"/>
      <c r="XF254" s="78"/>
      <c r="XG254" s="78"/>
      <c r="XH254" s="78"/>
      <c r="XI254" s="78"/>
      <c r="XJ254" s="78"/>
      <c r="XK254" s="78"/>
      <c r="XL254" s="78"/>
      <c r="XM254" s="78"/>
      <c r="XN254" s="78"/>
      <c r="XO254" s="78"/>
      <c r="XP254" s="78"/>
      <c r="XQ254" s="78"/>
      <c r="XR254" s="78"/>
      <c r="XS254" s="78"/>
      <c r="XT254" s="78"/>
      <c r="XU254" s="78"/>
      <c r="XV254" s="78"/>
      <c r="XW254" s="78"/>
      <c r="XX254" s="78"/>
      <c r="XY254" s="78"/>
      <c r="XZ254" s="78"/>
      <c r="YA254" s="78"/>
      <c r="YB254" s="78"/>
      <c r="YC254" s="78"/>
      <c r="YD254" s="78"/>
      <c r="YE254" s="78"/>
      <c r="YF254" s="78"/>
      <c r="YG254" s="78"/>
      <c r="YH254" s="78"/>
      <c r="YI254" s="78"/>
      <c r="YJ254" s="78"/>
      <c r="YK254" s="78"/>
      <c r="YL254" s="78"/>
      <c r="YM254" s="78"/>
      <c r="YN254" s="78"/>
      <c r="YO254" s="78"/>
      <c r="YP254" s="78"/>
      <c r="YQ254" s="78"/>
      <c r="YR254" s="78"/>
      <c r="YS254" s="78"/>
      <c r="YT254" s="78"/>
      <c r="YU254" s="78"/>
      <c r="YV254" s="78"/>
      <c r="YW254" s="78"/>
      <c r="YX254" s="78"/>
      <c r="YY254" s="78"/>
      <c r="YZ254" s="78"/>
      <c r="ZA254" s="78"/>
      <c r="ZB254" s="78"/>
      <c r="ZC254" s="78"/>
      <c r="ZD254" s="78"/>
      <c r="ZE254" s="78"/>
      <c r="ZF254" s="78"/>
      <c r="ZG254" s="78"/>
      <c r="ZH254" s="78"/>
      <c r="ZI254" s="78"/>
      <c r="ZJ254" s="78"/>
      <c r="ZK254" s="78"/>
      <c r="ZL254" s="78"/>
      <c r="ZM254" s="78"/>
      <c r="ZN254" s="78"/>
      <c r="ZO254" s="78"/>
      <c r="ZP254" s="78"/>
      <c r="ZQ254" s="78"/>
      <c r="ZR254" s="78"/>
      <c r="ZS254" s="78"/>
      <c r="ZT254" s="78"/>
      <c r="ZU254" s="78"/>
      <c r="ZV254" s="78"/>
      <c r="ZW254" s="78"/>
      <c r="ZX254" s="78"/>
      <c r="ZY254" s="78"/>
      <c r="ZZ254" s="78"/>
      <c r="AAA254" s="78"/>
      <c r="AAB254" s="78"/>
      <c r="AAC254" s="78"/>
      <c r="AAD254" s="78"/>
      <c r="AAE254" s="78"/>
      <c r="AAF254" s="78"/>
      <c r="AAG254" s="78"/>
      <c r="AAH254" s="78"/>
      <c r="AAI254" s="78"/>
      <c r="AAJ254" s="78"/>
      <c r="AAK254" s="78"/>
      <c r="AAL254" s="78"/>
      <c r="AAM254" s="78"/>
      <c r="AAN254" s="78"/>
      <c r="AAO254" s="78"/>
      <c r="AAP254" s="78"/>
      <c r="AAQ254" s="78"/>
      <c r="AAR254" s="78"/>
      <c r="AAS254" s="78"/>
      <c r="AAT254" s="78"/>
      <c r="AAU254" s="78"/>
      <c r="AAV254" s="78"/>
      <c r="AAW254" s="78"/>
      <c r="AAX254" s="78"/>
      <c r="AAY254" s="78"/>
      <c r="AAZ254" s="78"/>
      <c r="ABA254" s="78"/>
      <c r="ABB254" s="78"/>
      <c r="ABC254" s="78"/>
      <c r="ABD254" s="78"/>
      <c r="ABE254" s="78"/>
      <c r="ABF254" s="78"/>
      <c r="ABG254" s="78"/>
      <c r="ABH254" s="78"/>
      <c r="ABI254" s="78"/>
      <c r="ABJ254" s="78"/>
      <c r="ABK254" s="78"/>
      <c r="ABL254" s="78"/>
      <c r="ABM254" s="78"/>
      <c r="ABN254" s="78"/>
      <c r="ABO254" s="78"/>
      <c r="ABP254" s="78"/>
      <c r="ABQ254" s="78"/>
      <c r="ABR254" s="78"/>
      <c r="ABS254" s="78"/>
      <c r="ABT254" s="78"/>
      <c r="ABU254" s="78"/>
      <c r="ABV254" s="78"/>
      <c r="ABW254" s="78"/>
      <c r="ABX254" s="78"/>
      <c r="ABY254" s="78"/>
      <c r="ABZ254" s="78"/>
      <c r="ACA254" s="78"/>
      <c r="ACB254" s="78"/>
      <c r="ACC254" s="78"/>
      <c r="ACD254" s="78"/>
      <c r="ACE254" s="78"/>
      <c r="ACF254" s="78"/>
      <c r="ACG254" s="78"/>
      <c r="ACH254" s="78"/>
      <c r="ACI254" s="78"/>
      <c r="ACJ254" s="78"/>
      <c r="ACK254" s="78"/>
      <c r="ACL254" s="78"/>
      <c r="ACM254" s="78"/>
      <c r="ACN254" s="78"/>
      <c r="ACO254" s="78"/>
      <c r="ACP254" s="78"/>
      <c r="ACQ254" s="78"/>
      <c r="ACR254" s="78"/>
      <c r="ACS254" s="78"/>
      <c r="ACT254" s="78"/>
      <c r="ACU254" s="78"/>
      <c r="ACV254" s="78"/>
      <c r="ACW254" s="78"/>
      <c r="ACX254" s="78"/>
      <c r="ACY254" s="78"/>
      <c r="ACZ254" s="78"/>
      <c r="ADA254" s="78"/>
      <c r="ADB254" s="78"/>
      <c r="ADC254" s="78"/>
      <c r="ADD254" s="78"/>
      <c r="ADE254" s="78"/>
      <c r="ADF254" s="78"/>
      <c r="ADG254" s="78"/>
      <c r="ADH254" s="78"/>
      <c r="ADI254" s="78"/>
      <c r="ADJ254" s="78"/>
      <c r="ADK254" s="78"/>
      <c r="ADL254" s="78"/>
      <c r="ADM254" s="78"/>
      <c r="ADN254" s="78"/>
      <c r="ADO254" s="78"/>
      <c r="ADP254" s="78"/>
      <c r="ADQ254" s="78"/>
      <c r="ADR254" s="78"/>
      <c r="ADS254" s="78"/>
      <c r="ADT254" s="78"/>
      <c r="ADU254" s="78"/>
      <c r="ADV254" s="78"/>
      <c r="ADW254" s="78"/>
      <c r="ADX254" s="78"/>
      <c r="ADY254" s="78"/>
      <c r="ADZ254" s="78"/>
      <c r="AEA254" s="78"/>
      <c r="AEB254" s="78"/>
      <c r="AEC254" s="78"/>
      <c r="AED254" s="78"/>
      <c r="AEE254" s="78"/>
      <c r="AEF254" s="78"/>
      <c r="AEG254" s="78"/>
      <c r="AEH254" s="78"/>
      <c r="AEI254" s="78"/>
      <c r="AEJ254" s="78"/>
      <c r="AEK254" s="78"/>
      <c r="AEL254" s="78"/>
      <c r="AEM254" s="78"/>
      <c r="AEN254" s="78"/>
      <c r="AEO254" s="78"/>
      <c r="AEP254" s="78"/>
      <c r="AEQ254" s="78"/>
      <c r="AER254" s="78"/>
      <c r="AES254" s="78"/>
      <c r="AET254" s="78"/>
      <c r="AEU254" s="78"/>
      <c r="AEV254" s="78"/>
      <c r="AEW254" s="78"/>
      <c r="AEX254" s="78"/>
      <c r="AEY254" s="78"/>
      <c r="AEZ254" s="78"/>
      <c r="AFA254" s="78"/>
      <c r="AFB254" s="78"/>
      <c r="AFC254" s="78"/>
      <c r="AFD254" s="78"/>
      <c r="AFE254" s="78"/>
      <c r="AFF254" s="78"/>
      <c r="AFG254" s="78"/>
      <c r="AFH254" s="78"/>
      <c r="AFI254" s="78"/>
      <c r="AFJ254" s="78"/>
      <c r="AFK254" s="78"/>
      <c r="AFL254" s="78"/>
      <c r="AFM254" s="78"/>
      <c r="AFN254" s="78"/>
      <c r="AFO254" s="78"/>
      <c r="AFP254" s="78"/>
      <c r="AFQ254" s="78"/>
      <c r="AFR254" s="78"/>
      <c r="AFS254" s="78"/>
      <c r="AFT254" s="78"/>
      <c r="AFU254" s="78"/>
      <c r="AFV254" s="78"/>
      <c r="AFW254" s="78"/>
      <c r="AFX254" s="78"/>
      <c r="AFY254" s="78"/>
      <c r="AFZ254" s="78"/>
      <c r="AGA254" s="78"/>
      <c r="AGB254" s="78"/>
      <c r="AGC254" s="78"/>
      <c r="AGD254" s="78"/>
      <c r="AGE254" s="78"/>
      <c r="AGF254" s="78"/>
      <c r="AGG254" s="78"/>
      <c r="AGH254" s="78"/>
      <c r="AGI254" s="78"/>
      <c r="AGJ254" s="78"/>
      <c r="AGK254" s="78"/>
      <c r="AGL254" s="78"/>
      <c r="AGM254" s="78"/>
      <c r="AGN254" s="78"/>
      <c r="AGO254" s="78"/>
      <c r="AGP254" s="78"/>
      <c r="AGQ254" s="78"/>
      <c r="AGR254" s="78"/>
      <c r="AGS254" s="78"/>
      <c r="AGT254" s="78"/>
      <c r="AGU254" s="78"/>
      <c r="AGV254" s="78"/>
      <c r="AGW254" s="78"/>
      <c r="AGX254" s="78"/>
      <c r="AGY254" s="78"/>
      <c r="AGZ254" s="78"/>
      <c r="AHA254" s="78"/>
      <c r="AHB254" s="78"/>
      <c r="AHC254" s="78"/>
      <c r="AHD254" s="78"/>
      <c r="AHE254" s="78"/>
      <c r="AHF254" s="78"/>
      <c r="AHG254" s="78"/>
      <c r="AHH254" s="78"/>
      <c r="AHI254" s="78"/>
      <c r="AHJ254" s="78"/>
      <c r="AHK254" s="78"/>
      <c r="AHL254" s="78"/>
      <c r="AHM254" s="78"/>
      <c r="AHN254" s="78"/>
      <c r="AHO254" s="78"/>
      <c r="AHP254" s="78"/>
      <c r="AHQ254" s="78"/>
      <c r="AHR254" s="78"/>
      <c r="AHS254" s="78"/>
      <c r="AHT254" s="78"/>
      <c r="AHU254" s="78"/>
      <c r="AHV254" s="78"/>
      <c r="AHW254" s="78"/>
      <c r="AHX254" s="78"/>
      <c r="AHY254" s="78"/>
      <c r="AHZ254" s="78"/>
      <c r="AIA254" s="78"/>
      <c r="AIB254" s="78"/>
      <c r="AIC254" s="78"/>
      <c r="AID254" s="78"/>
      <c r="AIE254" s="78"/>
      <c r="AIF254" s="78"/>
      <c r="AIG254" s="78"/>
      <c r="AIH254" s="78"/>
      <c r="AII254" s="78"/>
      <c r="AIJ254" s="78"/>
      <c r="AIK254" s="78"/>
      <c r="AIL254" s="78"/>
      <c r="AIM254" s="78"/>
      <c r="AIN254" s="78"/>
      <c r="AIO254" s="78"/>
      <c r="AIP254" s="78"/>
      <c r="AIQ254" s="78"/>
      <c r="AIR254" s="78"/>
      <c r="AIS254" s="78"/>
      <c r="AIT254" s="78"/>
      <c r="AIU254" s="78"/>
      <c r="AIV254" s="78"/>
      <c r="AIW254" s="78"/>
      <c r="AIX254" s="78"/>
      <c r="AIY254" s="78"/>
      <c r="AIZ254" s="78"/>
      <c r="AJA254" s="78"/>
      <c r="AJB254" s="78"/>
      <c r="AJC254" s="78"/>
      <c r="AJD254" s="78"/>
      <c r="AJE254" s="78"/>
      <c r="AJF254" s="78"/>
      <c r="AJG254" s="78"/>
      <c r="AJH254" s="78"/>
      <c r="AJI254" s="78"/>
      <c r="AJJ254" s="78"/>
      <c r="AJK254" s="78"/>
      <c r="AJL254" s="78"/>
      <c r="AJM254" s="78"/>
      <c r="AJN254" s="78"/>
      <c r="AJO254" s="78"/>
      <c r="AJP254" s="78"/>
      <c r="AJQ254" s="78"/>
      <c r="AJR254" s="78"/>
      <c r="AJS254" s="78"/>
      <c r="AJT254" s="78"/>
      <c r="AJU254" s="78"/>
      <c r="AJV254" s="78"/>
      <c r="AJW254" s="78"/>
      <c r="AJX254" s="78"/>
      <c r="AJY254" s="78"/>
      <c r="AJZ254" s="78"/>
      <c r="AKA254" s="78"/>
      <c r="AKB254" s="78"/>
      <c r="AKC254" s="78"/>
      <c r="AKD254" s="78"/>
      <c r="AKE254" s="78"/>
      <c r="AKF254" s="78"/>
      <c r="AKG254" s="78"/>
      <c r="AKH254" s="78"/>
      <c r="AKI254" s="78"/>
      <c r="AKJ254" s="78"/>
      <c r="AKK254" s="78"/>
      <c r="AKL254" s="78"/>
      <c r="AKM254" s="78"/>
      <c r="AKN254" s="78"/>
      <c r="AKO254" s="78"/>
      <c r="AKP254" s="78"/>
      <c r="AKQ254" s="78"/>
      <c r="AKR254" s="78"/>
      <c r="AKS254" s="78"/>
      <c r="AKT254" s="78"/>
      <c r="AKU254" s="78"/>
      <c r="AKV254" s="78"/>
      <c r="AKW254" s="78"/>
      <c r="AKX254" s="78"/>
      <c r="AKY254" s="78"/>
      <c r="AKZ254" s="78"/>
      <c r="ALA254" s="78"/>
      <c r="ALB254" s="78"/>
      <c r="ALC254" s="78"/>
      <c r="ALD254" s="78"/>
      <c r="ALE254" s="78"/>
      <c r="ALF254" s="78"/>
      <c r="ALG254" s="78"/>
      <c r="ALH254" s="78"/>
      <c r="ALI254" s="78"/>
      <c r="ALJ254" s="78"/>
      <c r="ALK254" s="78"/>
      <c r="ALL254" s="78"/>
      <c r="ALM254" s="78"/>
      <c r="ALN254" s="78"/>
      <c r="ALO254" s="78"/>
      <c r="ALP254" s="78"/>
      <c r="ALQ254" s="78"/>
      <c r="ALR254" s="78"/>
      <c r="ALS254" s="78"/>
      <c r="ALT254" s="78"/>
      <c r="ALU254" s="78"/>
      <c r="ALV254" s="78"/>
      <c r="ALW254" s="78"/>
      <c r="ALX254" s="78"/>
      <c r="ALY254" s="78"/>
      <c r="ALZ254" s="78"/>
      <c r="AMA254" s="78"/>
      <c r="AMB254" s="78"/>
      <c r="AMC254" s="78"/>
      <c r="AMD254" s="78"/>
      <c r="AME254" s="78"/>
      <c r="AMF254" s="78"/>
      <c r="AMG254" s="78"/>
      <c r="AMH254" s="78"/>
      <c r="AMI254" s="78"/>
      <c r="AMJ254" s="78"/>
      <c r="AMK254" s="78"/>
      <c r="AML254" s="78"/>
      <c r="AMM254" s="78"/>
      <c r="AMN254" s="78"/>
    </row>
    <row r="255" spans="1:1028" s="78" customFormat="1" ht="82.5" customHeight="1">
      <c r="A255" s="72">
        <v>203</v>
      </c>
      <c r="B255" s="72">
        <v>2</v>
      </c>
      <c r="C255" s="66" t="s">
        <v>477</v>
      </c>
      <c r="D255" s="181" t="s">
        <v>478</v>
      </c>
      <c r="E255" s="62" t="s">
        <v>195</v>
      </c>
      <c r="F255" s="63">
        <v>4</v>
      </c>
      <c r="G255" s="62" t="s">
        <v>397</v>
      </c>
      <c r="H255" s="91">
        <v>150.09</v>
      </c>
      <c r="I255" s="91">
        <f>J255+K255+L255</f>
        <v>89.6</v>
      </c>
      <c r="J255" s="91">
        <v>41.22</v>
      </c>
      <c r="K255" s="91">
        <v>42.11</v>
      </c>
      <c r="L255" s="91">
        <v>6.27</v>
      </c>
      <c r="M255" s="92"/>
      <c r="N255" s="62" t="s">
        <v>363</v>
      </c>
    </row>
    <row r="256" spans="1:1028" s="78" customFormat="1" ht="71.25" customHeight="1">
      <c r="A256" s="72">
        <v>204</v>
      </c>
      <c r="B256" s="72">
        <v>3</v>
      </c>
      <c r="C256" s="66" t="s">
        <v>479</v>
      </c>
      <c r="D256" s="181" t="s">
        <v>481</v>
      </c>
      <c r="E256" s="181" t="s">
        <v>273</v>
      </c>
      <c r="F256" s="181"/>
      <c r="G256" s="185" t="s">
        <v>480</v>
      </c>
      <c r="H256" s="181">
        <v>37.44</v>
      </c>
      <c r="I256" s="181">
        <v>37.44</v>
      </c>
      <c r="J256" s="91">
        <v>34.07</v>
      </c>
      <c r="K256" s="91">
        <v>1.87</v>
      </c>
      <c r="L256" s="91">
        <v>1.49</v>
      </c>
      <c r="M256" s="92"/>
      <c r="N256" s="62" t="s">
        <v>279</v>
      </c>
    </row>
    <row r="257" spans="1:1028" s="79" customFormat="1" ht="66" customHeight="1">
      <c r="A257" s="72">
        <v>205</v>
      </c>
      <c r="B257" s="72">
        <v>4</v>
      </c>
      <c r="C257" s="66" t="s">
        <v>482</v>
      </c>
      <c r="D257" s="181" t="s">
        <v>487</v>
      </c>
      <c r="E257" s="181" t="s">
        <v>273</v>
      </c>
      <c r="F257" s="181"/>
      <c r="G257" s="185" t="s">
        <v>483</v>
      </c>
      <c r="H257" s="3">
        <v>56.3</v>
      </c>
      <c r="I257" s="3">
        <v>45</v>
      </c>
      <c r="J257" s="181"/>
      <c r="K257" s="94">
        <v>2.2599999999999998</v>
      </c>
      <c r="L257" s="94">
        <v>1.8</v>
      </c>
      <c r="M257" s="127"/>
      <c r="N257" s="62" t="s">
        <v>484</v>
      </c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  <c r="CU257" s="78"/>
      <c r="CV257" s="78"/>
      <c r="CW257" s="78"/>
      <c r="CX257" s="78"/>
      <c r="CY257" s="78"/>
      <c r="CZ257" s="78"/>
      <c r="DA257" s="78"/>
      <c r="DB257" s="78"/>
      <c r="DC257" s="78"/>
      <c r="DD257" s="78"/>
      <c r="DE257" s="78"/>
      <c r="DF257" s="78"/>
      <c r="DG257" s="78"/>
      <c r="DH257" s="78"/>
      <c r="DI257" s="78"/>
      <c r="DJ257" s="78"/>
      <c r="DK257" s="78"/>
      <c r="DL257" s="78"/>
      <c r="DM257" s="78"/>
      <c r="DN257" s="78"/>
      <c r="DO257" s="78"/>
      <c r="DP257" s="78"/>
      <c r="DQ257" s="78"/>
      <c r="DR257" s="78"/>
      <c r="DS257" s="78"/>
      <c r="DT257" s="78"/>
      <c r="DU257" s="78"/>
      <c r="DV257" s="78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78"/>
      <c r="EW257" s="78"/>
      <c r="EX257" s="78"/>
      <c r="EY257" s="78"/>
      <c r="EZ257" s="78"/>
      <c r="FA257" s="78"/>
      <c r="FB257" s="78"/>
      <c r="FC257" s="78"/>
      <c r="FD257" s="78"/>
      <c r="FE257" s="78"/>
      <c r="FF257" s="78"/>
      <c r="FG257" s="78"/>
      <c r="FH257" s="78"/>
      <c r="FI257" s="78"/>
      <c r="FJ257" s="78"/>
      <c r="FK257" s="78"/>
      <c r="FL257" s="78"/>
      <c r="FM257" s="78"/>
      <c r="FN257" s="78"/>
      <c r="FO257" s="78"/>
      <c r="FP257" s="78"/>
      <c r="FQ257" s="78"/>
      <c r="FR257" s="78"/>
      <c r="FS257" s="78"/>
      <c r="FT257" s="78"/>
      <c r="FU257" s="78"/>
      <c r="FV257" s="78"/>
      <c r="FW257" s="78"/>
      <c r="FX257" s="78"/>
      <c r="FY257" s="78"/>
      <c r="FZ257" s="78"/>
      <c r="GA257" s="78"/>
      <c r="GB257" s="78"/>
      <c r="GC257" s="78"/>
      <c r="GD257" s="78"/>
      <c r="GE257" s="78"/>
      <c r="GF257" s="78"/>
      <c r="GG257" s="78"/>
      <c r="GH257" s="78"/>
      <c r="GI257" s="78"/>
      <c r="GJ257" s="78"/>
      <c r="GK257" s="78"/>
      <c r="GL257" s="78"/>
      <c r="GM257" s="78"/>
      <c r="GN257" s="78"/>
      <c r="GO257" s="78"/>
      <c r="GP257" s="78"/>
      <c r="GQ257" s="78"/>
      <c r="GR257" s="78"/>
      <c r="GS257" s="78"/>
      <c r="GT257" s="78"/>
      <c r="GU257" s="78"/>
      <c r="GV257" s="78"/>
      <c r="GW257" s="78"/>
      <c r="GX257" s="78"/>
      <c r="GY257" s="78"/>
      <c r="GZ257" s="78"/>
      <c r="HA257" s="78"/>
      <c r="HB257" s="78"/>
      <c r="HC257" s="78"/>
      <c r="HD257" s="78"/>
      <c r="HE257" s="78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78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78"/>
      <c r="IK257" s="78"/>
      <c r="IL257" s="78"/>
      <c r="IM257" s="78"/>
      <c r="IN257" s="78"/>
      <c r="IO257" s="78"/>
      <c r="IP257" s="78"/>
      <c r="IQ257" s="78"/>
      <c r="IR257" s="78"/>
      <c r="IS257" s="78"/>
      <c r="IT257" s="78"/>
      <c r="IU257" s="78"/>
      <c r="IV257" s="78"/>
      <c r="IW257" s="78"/>
      <c r="IX257" s="78"/>
      <c r="IY257" s="78"/>
      <c r="IZ257" s="78"/>
      <c r="JA257" s="78"/>
      <c r="JB257" s="78"/>
      <c r="JC257" s="78"/>
      <c r="JD257" s="78"/>
      <c r="JE257" s="78"/>
      <c r="JF257" s="78"/>
      <c r="JG257" s="78"/>
      <c r="JH257" s="78"/>
      <c r="JI257" s="78"/>
      <c r="JJ257" s="78"/>
      <c r="JK257" s="78"/>
      <c r="JL257" s="78"/>
      <c r="JM257" s="78"/>
      <c r="JN257" s="78"/>
      <c r="JO257" s="78"/>
      <c r="JP257" s="78"/>
      <c r="JQ257" s="78"/>
      <c r="JR257" s="78"/>
      <c r="JS257" s="78"/>
      <c r="JT257" s="78"/>
      <c r="JU257" s="78"/>
      <c r="JV257" s="78"/>
      <c r="JW257" s="78"/>
      <c r="JX257" s="78"/>
      <c r="JY257" s="78"/>
      <c r="JZ257" s="78"/>
      <c r="KA257" s="78"/>
      <c r="KB257" s="78"/>
      <c r="KC257" s="78"/>
      <c r="KD257" s="78"/>
      <c r="KE257" s="78"/>
      <c r="KF257" s="78"/>
      <c r="KG257" s="78"/>
      <c r="KH257" s="78"/>
      <c r="KI257" s="78"/>
      <c r="KJ257" s="78"/>
      <c r="KK257" s="78"/>
      <c r="KL257" s="78"/>
      <c r="KM257" s="78"/>
      <c r="KN257" s="78"/>
      <c r="KO257" s="78"/>
      <c r="KP257" s="78"/>
      <c r="KQ257" s="78"/>
      <c r="KR257" s="78"/>
      <c r="KS257" s="78"/>
      <c r="KT257" s="78"/>
      <c r="KU257" s="78"/>
      <c r="KV257" s="78"/>
      <c r="KW257" s="78"/>
      <c r="KX257" s="78"/>
      <c r="KY257" s="78"/>
      <c r="KZ257" s="78"/>
      <c r="LA257" s="78"/>
      <c r="LB257" s="78"/>
      <c r="LC257" s="78"/>
      <c r="LD257" s="78"/>
      <c r="LE257" s="78"/>
      <c r="LF257" s="78"/>
      <c r="LG257" s="78"/>
      <c r="LH257" s="78"/>
      <c r="LI257" s="78"/>
      <c r="LJ257" s="78"/>
      <c r="LK257" s="78"/>
      <c r="LL257" s="78"/>
      <c r="LM257" s="78"/>
      <c r="LN257" s="78"/>
      <c r="LO257" s="78"/>
      <c r="LP257" s="78"/>
      <c r="LQ257" s="78"/>
      <c r="LR257" s="78"/>
      <c r="LS257" s="78"/>
      <c r="LT257" s="78"/>
      <c r="LU257" s="78"/>
      <c r="LV257" s="78"/>
      <c r="LW257" s="78"/>
      <c r="LX257" s="78"/>
      <c r="LY257" s="78"/>
      <c r="LZ257" s="78"/>
      <c r="MA257" s="78"/>
      <c r="MB257" s="78"/>
      <c r="MC257" s="78"/>
      <c r="MD257" s="78"/>
      <c r="ME257" s="78"/>
      <c r="MF257" s="78"/>
      <c r="MG257" s="78"/>
      <c r="MH257" s="78"/>
      <c r="MI257" s="78"/>
      <c r="MJ257" s="78"/>
      <c r="MK257" s="78"/>
      <c r="ML257" s="78"/>
      <c r="MM257" s="78"/>
      <c r="MN257" s="78"/>
      <c r="MO257" s="78"/>
      <c r="MP257" s="78"/>
      <c r="MQ257" s="78"/>
      <c r="MR257" s="78"/>
      <c r="MS257" s="78"/>
      <c r="MT257" s="78"/>
      <c r="MU257" s="78"/>
      <c r="MV257" s="78"/>
      <c r="MW257" s="78"/>
      <c r="MX257" s="78"/>
      <c r="MY257" s="78"/>
      <c r="MZ257" s="78"/>
      <c r="NA257" s="78"/>
      <c r="NB257" s="78"/>
      <c r="NC257" s="78"/>
      <c r="ND257" s="78"/>
      <c r="NE257" s="78"/>
      <c r="NF257" s="78"/>
      <c r="NG257" s="78"/>
      <c r="NH257" s="78"/>
      <c r="NI257" s="78"/>
      <c r="NJ257" s="78"/>
      <c r="NK257" s="78"/>
      <c r="NL257" s="78"/>
      <c r="NM257" s="78"/>
      <c r="NN257" s="78"/>
      <c r="NO257" s="78"/>
      <c r="NP257" s="78"/>
      <c r="NQ257" s="78"/>
      <c r="NR257" s="78"/>
      <c r="NS257" s="78"/>
      <c r="NT257" s="78"/>
      <c r="NU257" s="78"/>
      <c r="NV257" s="78"/>
      <c r="NW257" s="78"/>
      <c r="NX257" s="78"/>
      <c r="NY257" s="78"/>
      <c r="NZ257" s="78"/>
      <c r="OA257" s="78"/>
      <c r="OB257" s="78"/>
      <c r="OC257" s="78"/>
      <c r="OD257" s="78"/>
      <c r="OE257" s="78"/>
      <c r="OF257" s="78"/>
      <c r="OG257" s="78"/>
      <c r="OH257" s="78"/>
      <c r="OI257" s="78"/>
      <c r="OJ257" s="78"/>
      <c r="OK257" s="78"/>
      <c r="OL257" s="78"/>
      <c r="OM257" s="78"/>
      <c r="ON257" s="78"/>
      <c r="OO257" s="78"/>
      <c r="OP257" s="78"/>
      <c r="OQ257" s="78"/>
      <c r="OR257" s="78"/>
      <c r="OS257" s="78"/>
      <c r="OT257" s="78"/>
      <c r="OU257" s="78"/>
      <c r="OV257" s="78"/>
      <c r="OW257" s="78"/>
      <c r="OX257" s="78"/>
      <c r="OY257" s="78"/>
      <c r="OZ257" s="78"/>
      <c r="PA257" s="78"/>
      <c r="PB257" s="78"/>
      <c r="PC257" s="78"/>
      <c r="PD257" s="78"/>
      <c r="PE257" s="78"/>
      <c r="PF257" s="78"/>
      <c r="PG257" s="78"/>
      <c r="PH257" s="78"/>
      <c r="PI257" s="78"/>
      <c r="PJ257" s="78"/>
      <c r="PK257" s="78"/>
      <c r="PL257" s="78"/>
      <c r="PM257" s="78"/>
      <c r="PN257" s="78"/>
      <c r="PO257" s="78"/>
      <c r="PP257" s="78"/>
      <c r="PQ257" s="78"/>
      <c r="PR257" s="78"/>
      <c r="PS257" s="78"/>
      <c r="PT257" s="78"/>
      <c r="PU257" s="78"/>
      <c r="PV257" s="78"/>
      <c r="PW257" s="78"/>
      <c r="PX257" s="78"/>
      <c r="PY257" s="78"/>
      <c r="PZ257" s="78"/>
      <c r="QA257" s="78"/>
      <c r="QB257" s="78"/>
      <c r="QC257" s="78"/>
      <c r="QD257" s="78"/>
      <c r="QE257" s="78"/>
      <c r="QF257" s="78"/>
      <c r="QG257" s="78"/>
      <c r="QH257" s="78"/>
      <c r="QI257" s="78"/>
      <c r="QJ257" s="78"/>
      <c r="QK257" s="78"/>
      <c r="QL257" s="78"/>
      <c r="QM257" s="78"/>
      <c r="QN257" s="78"/>
      <c r="QO257" s="78"/>
      <c r="QP257" s="78"/>
      <c r="QQ257" s="78"/>
      <c r="QR257" s="78"/>
      <c r="QS257" s="78"/>
      <c r="QT257" s="78"/>
      <c r="QU257" s="78"/>
      <c r="QV257" s="78"/>
      <c r="QW257" s="78"/>
      <c r="QX257" s="78"/>
      <c r="QY257" s="78"/>
      <c r="QZ257" s="78"/>
      <c r="RA257" s="78"/>
      <c r="RB257" s="78"/>
      <c r="RC257" s="78"/>
      <c r="RD257" s="78"/>
      <c r="RE257" s="78"/>
      <c r="RF257" s="78"/>
      <c r="RG257" s="78"/>
      <c r="RH257" s="78"/>
      <c r="RI257" s="78"/>
      <c r="RJ257" s="78"/>
      <c r="RK257" s="78"/>
      <c r="RL257" s="78"/>
      <c r="RM257" s="78"/>
      <c r="RN257" s="78"/>
      <c r="RO257" s="78"/>
      <c r="RP257" s="78"/>
      <c r="RQ257" s="78"/>
      <c r="RR257" s="78"/>
      <c r="RS257" s="78"/>
      <c r="RT257" s="78"/>
      <c r="RU257" s="78"/>
      <c r="RV257" s="78"/>
      <c r="RW257" s="78"/>
      <c r="RX257" s="78"/>
      <c r="RY257" s="78"/>
      <c r="RZ257" s="78"/>
      <c r="SA257" s="78"/>
      <c r="SB257" s="78"/>
      <c r="SC257" s="78"/>
      <c r="SD257" s="78"/>
      <c r="SE257" s="78"/>
      <c r="SF257" s="78"/>
      <c r="SG257" s="78"/>
      <c r="SH257" s="78"/>
      <c r="SI257" s="78"/>
      <c r="SJ257" s="78"/>
      <c r="SK257" s="78"/>
      <c r="SL257" s="78"/>
      <c r="SM257" s="78"/>
      <c r="SN257" s="78"/>
      <c r="SO257" s="78"/>
      <c r="SP257" s="78"/>
      <c r="SQ257" s="78"/>
      <c r="SR257" s="78"/>
      <c r="SS257" s="78"/>
      <c r="ST257" s="78"/>
      <c r="SU257" s="78"/>
      <c r="SV257" s="78"/>
      <c r="SW257" s="78"/>
      <c r="SX257" s="78"/>
      <c r="SY257" s="78"/>
      <c r="SZ257" s="78"/>
      <c r="TA257" s="78"/>
      <c r="TB257" s="78"/>
      <c r="TC257" s="78"/>
      <c r="TD257" s="78"/>
      <c r="TE257" s="78"/>
      <c r="TF257" s="78"/>
      <c r="TG257" s="78"/>
      <c r="TH257" s="78"/>
      <c r="TI257" s="78"/>
      <c r="TJ257" s="78"/>
      <c r="TK257" s="78"/>
      <c r="TL257" s="78"/>
      <c r="TM257" s="78"/>
      <c r="TN257" s="78"/>
      <c r="TO257" s="78"/>
      <c r="TP257" s="78"/>
      <c r="TQ257" s="78"/>
      <c r="TR257" s="78"/>
      <c r="TS257" s="78"/>
      <c r="TT257" s="78"/>
      <c r="TU257" s="78"/>
      <c r="TV257" s="78"/>
      <c r="TW257" s="78"/>
      <c r="TX257" s="78"/>
      <c r="TY257" s="78"/>
      <c r="TZ257" s="78"/>
      <c r="UA257" s="78"/>
      <c r="UB257" s="78"/>
      <c r="UC257" s="78"/>
      <c r="UD257" s="78"/>
      <c r="UE257" s="78"/>
      <c r="UF257" s="78"/>
      <c r="UG257" s="78"/>
      <c r="UH257" s="78"/>
      <c r="UI257" s="78"/>
      <c r="UJ257" s="78"/>
      <c r="UK257" s="78"/>
      <c r="UL257" s="78"/>
      <c r="UM257" s="78"/>
      <c r="UN257" s="78"/>
      <c r="UO257" s="78"/>
      <c r="UP257" s="78"/>
      <c r="UQ257" s="78"/>
      <c r="UR257" s="78"/>
      <c r="US257" s="78"/>
      <c r="UT257" s="78"/>
      <c r="UU257" s="78"/>
      <c r="UV257" s="78"/>
      <c r="UW257" s="78"/>
      <c r="UX257" s="78"/>
      <c r="UY257" s="78"/>
      <c r="UZ257" s="78"/>
      <c r="VA257" s="78"/>
      <c r="VB257" s="78"/>
      <c r="VC257" s="78"/>
      <c r="VD257" s="78"/>
      <c r="VE257" s="78"/>
      <c r="VF257" s="78"/>
      <c r="VG257" s="78"/>
      <c r="VH257" s="78"/>
      <c r="VI257" s="78"/>
      <c r="VJ257" s="78"/>
      <c r="VK257" s="78"/>
      <c r="VL257" s="78"/>
      <c r="VM257" s="78"/>
      <c r="VN257" s="78"/>
      <c r="VO257" s="78"/>
      <c r="VP257" s="78"/>
      <c r="VQ257" s="78"/>
      <c r="VR257" s="78"/>
      <c r="VS257" s="78"/>
      <c r="VT257" s="78"/>
      <c r="VU257" s="78"/>
      <c r="VV257" s="78"/>
      <c r="VW257" s="78"/>
      <c r="VX257" s="78"/>
      <c r="VY257" s="78"/>
      <c r="VZ257" s="78"/>
      <c r="WA257" s="78"/>
      <c r="WB257" s="78"/>
      <c r="WC257" s="78"/>
      <c r="WD257" s="78"/>
      <c r="WE257" s="78"/>
      <c r="WF257" s="78"/>
      <c r="WG257" s="78"/>
      <c r="WH257" s="78"/>
      <c r="WI257" s="78"/>
      <c r="WJ257" s="78"/>
      <c r="WK257" s="78"/>
      <c r="WL257" s="78"/>
      <c r="WM257" s="78"/>
      <c r="WN257" s="78"/>
      <c r="WO257" s="78"/>
      <c r="WP257" s="78"/>
      <c r="WQ257" s="78"/>
      <c r="WR257" s="78"/>
      <c r="WS257" s="78"/>
      <c r="WT257" s="78"/>
      <c r="WU257" s="78"/>
      <c r="WV257" s="78"/>
      <c r="WW257" s="78"/>
      <c r="WX257" s="78"/>
      <c r="WY257" s="78"/>
      <c r="WZ257" s="78"/>
      <c r="XA257" s="78"/>
      <c r="XB257" s="78"/>
      <c r="XC257" s="78"/>
      <c r="XD257" s="78"/>
      <c r="XE257" s="78"/>
      <c r="XF257" s="78"/>
      <c r="XG257" s="78"/>
      <c r="XH257" s="78"/>
      <c r="XI257" s="78"/>
      <c r="XJ257" s="78"/>
      <c r="XK257" s="78"/>
      <c r="XL257" s="78"/>
      <c r="XM257" s="78"/>
      <c r="XN257" s="78"/>
      <c r="XO257" s="78"/>
      <c r="XP257" s="78"/>
      <c r="XQ257" s="78"/>
      <c r="XR257" s="78"/>
      <c r="XS257" s="78"/>
      <c r="XT257" s="78"/>
      <c r="XU257" s="78"/>
      <c r="XV257" s="78"/>
      <c r="XW257" s="78"/>
      <c r="XX257" s="78"/>
      <c r="XY257" s="78"/>
      <c r="XZ257" s="78"/>
      <c r="YA257" s="78"/>
      <c r="YB257" s="78"/>
      <c r="YC257" s="78"/>
      <c r="YD257" s="78"/>
      <c r="YE257" s="78"/>
      <c r="YF257" s="78"/>
      <c r="YG257" s="78"/>
      <c r="YH257" s="78"/>
      <c r="YI257" s="78"/>
      <c r="YJ257" s="78"/>
      <c r="YK257" s="78"/>
      <c r="YL257" s="78"/>
      <c r="YM257" s="78"/>
      <c r="YN257" s="78"/>
      <c r="YO257" s="78"/>
      <c r="YP257" s="78"/>
      <c r="YQ257" s="78"/>
      <c r="YR257" s="78"/>
      <c r="YS257" s="78"/>
      <c r="YT257" s="78"/>
      <c r="YU257" s="78"/>
      <c r="YV257" s="78"/>
      <c r="YW257" s="78"/>
      <c r="YX257" s="78"/>
      <c r="YY257" s="78"/>
      <c r="YZ257" s="78"/>
      <c r="ZA257" s="78"/>
      <c r="ZB257" s="78"/>
      <c r="ZC257" s="78"/>
      <c r="ZD257" s="78"/>
      <c r="ZE257" s="78"/>
      <c r="ZF257" s="78"/>
      <c r="ZG257" s="78"/>
      <c r="ZH257" s="78"/>
      <c r="ZI257" s="78"/>
      <c r="ZJ257" s="78"/>
      <c r="ZK257" s="78"/>
      <c r="ZL257" s="78"/>
      <c r="ZM257" s="78"/>
      <c r="ZN257" s="78"/>
      <c r="ZO257" s="78"/>
      <c r="ZP257" s="78"/>
      <c r="ZQ257" s="78"/>
      <c r="ZR257" s="78"/>
      <c r="ZS257" s="78"/>
      <c r="ZT257" s="78"/>
      <c r="ZU257" s="78"/>
      <c r="ZV257" s="78"/>
      <c r="ZW257" s="78"/>
      <c r="ZX257" s="78"/>
      <c r="ZY257" s="78"/>
      <c r="ZZ257" s="78"/>
      <c r="AAA257" s="78"/>
      <c r="AAB257" s="78"/>
      <c r="AAC257" s="78"/>
      <c r="AAD257" s="78"/>
      <c r="AAE257" s="78"/>
      <c r="AAF257" s="78"/>
      <c r="AAG257" s="78"/>
      <c r="AAH257" s="78"/>
      <c r="AAI257" s="78"/>
      <c r="AAJ257" s="78"/>
      <c r="AAK257" s="78"/>
      <c r="AAL257" s="78"/>
      <c r="AAM257" s="78"/>
      <c r="AAN257" s="78"/>
      <c r="AAO257" s="78"/>
      <c r="AAP257" s="78"/>
      <c r="AAQ257" s="78"/>
      <c r="AAR257" s="78"/>
      <c r="AAS257" s="78"/>
      <c r="AAT257" s="78"/>
      <c r="AAU257" s="78"/>
      <c r="AAV257" s="78"/>
      <c r="AAW257" s="78"/>
      <c r="AAX257" s="78"/>
      <c r="AAY257" s="78"/>
      <c r="AAZ257" s="78"/>
      <c r="ABA257" s="78"/>
      <c r="ABB257" s="78"/>
      <c r="ABC257" s="78"/>
      <c r="ABD257" s="78"/>
      <c r="ABE257" s="78"/>
      <c r="ABF257" s="78"/>
      <c r="ABG257" s="78"/>
      <c r="ABH257" s="78"/>
      <c r="ABI257" s="78"/>
      <c r="ABJ257" s="78"/>
      <c r="ABK257" s="78"/>
      <c r="ABL257" s="78"/>
      <c r="ABM257" s="78"/>
      <c r="ABN257" s="78"/>
      <c r="ABO257" s="78"/>
      <c r="ABP257" s="78"/>
      <c r="ABQ257" s="78"/>
      <c r="ABR257" s="78"/>
      <c r="ABS257" s="78"/>
      <c r="ABT257" s="78"/>
      <c r="ABU257" s="78"/>
      <c r="ABV257" s="78"/>
      <c r="ABW257" s="78"/>
      <c r="ABX257" s="78"/>
      <c r="ABY257" s="78"/>
      <c r="ABZ257" s="78"/>
      <c r="ACA257" s="78"/>
      <c r="ACB257" s="78"/>
      <c r="ACC257" s="78"/>
      <c r="ACD257" s="78"/>
      <c r="ACE257" s="78"/>
      <c r="ACF257" s="78"/>
      <c r="ACG257" s="78"/>
      <c r="ACH257" s="78"/>
      <c r="ACI257" s="78"/>
      <c r="ACJ257" s="78"/>
      <c r="ACK257" s="78"/>
      <c r="ACL257" s="78"/>
      <c r="ACM257" s="78"/>
      <c r="ACN257" s="78"/>
      <c r="ACO257" s="78"/>
      <c r="ACP257" s="78"/>
      <c r="ACQ257" s="78"/>
      <c r="ACR257" s="78"/>
      <c r="ACS257" s="78"/>
      <c r="ACT257" s="78"/>
      <c r="ACU257" s="78"/>
      <c r="ACV257" s="78"/>
      <c r="ACW257" s="78"/>
      <c r="ACX257" s="78"/>
      <c r="ACY257" s="78"/>
      <c r="ACZ257" s="78"/>
      <c r="ADA257" s="78"/>
      <c r="ADB257" s="78"/>
      <c r="ADC257" s="78"/>
      <c r="ADD257" s="78"/>
      <c r="ADE257" s="78"/>
      <c r="ADF257" s="78"/>
      <c r="ADG257" s="78"/>
      <c r="ADH257" s="78"/>
      <c r="ADI257" s="78"/>
      <c r="ADJ257" s="78"/>
      <c r="ADK257" s="78"/>
      <c r="ADL257" s="78"/>
      <c r="ADM257" s="78"/>
      <c r="ADN257" s="78"/>
      <c r="ADO257" s="78"/>
      <c r="ADP257" s="78"/>
      <c r="ADQ257" s="78"/>
      <c r="ADR257" s="78"/>
      <c r="ADS257" s="78"/>
      <c r="ADT257" s="78"/>
      <c r="ADU257" s="78"/>
      <c r="ADV257" s="78"/>
      <c r="ADW257" s="78"/>
      <c r="ADX257" s="78"/>
      <c r="ADY257" s="78"/>
      <c r="ADZ257" s="78"/>
      <c r="AEA257" s="78"/>
      <c r="AEB257" s="78"/>
      <c r="AEC257" s="78"/>
      <c r="AED257" s="78"/>
      <c r="AEE257" s="78"/>
      <c r="AEF257" s="78"/>
      <c r="AEG257" s="78"/>
      <c r="AEH257" s="78"/>
      <c r="AEI257" s="78"/>
      <c r="AEJ257" s="78"/>
      <c r="AEK257" s="78"/>
      <c r="AEL257" s="78"/>
      <c r="AEM257" s="78"/>
      <c r="AEN257" s="78"/>
      <c r="AEO257" s="78"/>
      <c r="AEP257" s="78"/>
      <c r="AEQ257" s="78"/>
      <c r="AER257" s="78"/>
      <c r="AES257" s="78"/>
      <c r="AET257" s="78"/>
      <c r="AEU257" s="78"/>
      <c r="AEV257" s="78"/>
      <c r="AEW257" s="78"/>
      <c r="AEX257" s="78"/>
      <c r="AEY257" s="78"/>
      <c r="AEZ257" s="78"/>
      <c r="AFA257" s="78"/>
      <c r="AFB257" s="78"/>
      <c r="AFC257" s="78"/>
      <c r="AFD257" s="78"/>
      <c r="AFE257" s="78"/>
      <c r="AFF257" s="78"/>
      <c r="AFG257" s="78"/>
      <c r="AFH257" s="78"/>
      <c r="AFI257" s="78"/>
      <c r="AFJ257" s="78"/>
      <c r="AFK257" s="78"/>
      <c r="AFL257" s="78"/>
      <c r="AFM257" s="78"/>
      <c r="AFN257" s="78"/>
      <c r="AFO257" s="78"/>
      <c r="AFP257" s="78"/>
      <c r="AFQ257" s="78"/>
      <c r="AFR257" s="78"/>
      <c r="AFS257" s="78"/>
      <c r="AFT257" s="78"/>
      <c r="AFU257" s="78"/>
      <c r="AFV257" s="78"/>
      <c r="AFW257" s="78"/>
      <c r="AFX257" s="78"/>
      <c r="AFY257" s="78"/>
      <c r="AFZ257" s="78"/>
      <c r="AGA257" s="78"/>
      <c r="AGB257" s="78"/>
      <c r="AGC257" s="78"/>
      <c r="AGD257" s="78"/>
      <c r="AGE257" s="78"/>
      <c r="AGF257" s="78"/>
      <c r="AGG257" s="78"/>
      <c r="AGH257" s="78"/>
      <c r="AGI257" s="78"/>
      <c r="AGJ257" s="78"/>
      <c r="AGK257" s="78"/>
      <c r="AGL257" s="78"/>
      <c r="AGM257" s="78"/>
      <c r="AGN257" s="78"/>
      <c r="AGO257" s="78"/>
      <c r="AGP257" s="78"/>
      <c r="AGQ257" s="78"/>
      <c r="AGR257" s="78"/>
      <c r="AGS257" s="78"/>
      <c r="AGT257" s="78"/>
      <c r="AGU257" s="78"/>
      <c r="AGV257" s="78"/>
      <c r="AGW257" s="78"/>
      <c r="AGX257" s="78"/>
      <c r="AGY257" s="78"/>
      <c r="AGZ257" s="78"/>
      <c r="AHA257" s="78"/>
      <c r="AHB257" s="78"/>
      <c r="AHC257" s="78"/>
      <c r="AHD257" s="78"/>
      <c r="AHE257" s="78"/>
      <c r="AHF257" s="78"/>
      <c r="AHG257" s="78"/>
      <c r="AHH257" s="78"/>
      <c r="AHI257" s="78"/>
      <c r="AHJ257" s="78"/>
      <c r="AHK257" s="78"/>
      <c r="AHL257" s="78"/>
      <c r="AHM257" s="78"/>
      <c r="AHN257" s="78"/>
      <c r="AHO257" s="78"/>
      <c r="AHP257" s="78"/>
      <c r="AHQ257" s="78"/>
      <c r="AHR257" s="78"/>
      <c r="AHS257" s="78"/>
      <c r="AHT257" s="78"/>
      <c r="AHU257" s="78"/>
      <c r="AHV257" s="78"/>
      <c r="AHW257" s="78"/>
      <c r="AHX257" s="78"/>
      <c r="AHY257" s="78"/>
      <c r="AHZ257" s="78"/>
      <c r="AIA257" s="78"/>
      <c r="AIB257" s="78"/>
      <c r="AIC257" s="78"/>
      <c r="AID257" s="78"/>
      <c r="AIE257" s="78"/>
      <c r="AIF257" s="78"/>
      <c r="AIG257" s="78"/>
      <c r="AIH257" s="78"/>
      <c r="AII257" s="78"/>
      <c r="AIJ257" s="78"/>
      <c r="AIK257" s="78"/>
      <c r="AIL257" s="78"/>
      <c r="AIM257" s="78"/>
      <c r="AIN257" s="78"/>
      <c r="AIO257" s="78"/>
      <c r="AIP257" s="78"/>
      <c r="AIQ257" s="78"/>
      <c r="AIR257" s="78"/>
      <c r="AIS257" s="78"/>
      <c r="AIT257" s="78"/>
      <c r="AIU257" s="78"/>
      <c r="AIV257" s="78"/>
      <c r="AIW257" s="78"/>
      <c r="AIX257" s="78"/>
      <c r="AIY257" s="78"/>
      <c r="AIZ257" s="78"/>
      <c r="AJA257" s="78"/>
      <c r="AJB257" s="78"/>
      <c r="AJC257" s="78"/>
      <c r="AJD257" s="78"/>
      <c r="AJE257" s="78"/>
      <c r="AJF257" s="78"/>
      <c r="AJG257" s="78"/>
      <c r="AJH257" s="78"/>
      <c r="AJI257" s="78"/>
      <c r="AJJ257" s="78"/>
      <c r="AJK257" s="78"/>
      <c r="AJL257" s="78"/>
      <c r="AJM257" s="78"/>
      <c r="AJN257" s="78"/>
      <c r="AJO257" s="78"/>
      <c r="AJP257" s="78"/>
      <c r="AJQ257" s="78"/>
      <c r="AJR257" s="78"/>
      <c r="AJS257" s="78"/>
      <c r="AJT257" s="78"/>
      <c r="AJU257" s="78"/>
      <c r="AJV257" s="78"/>
      <c r="AJW257" s="78"/>
      <c r="AJX257" s="78"/>
      <c r="AJY257" s="78"/>
      <c r="AJZ257" s="78"/>
      <c r="AKA257" s="78"/>
      <c r="AKB257" s="78"/>
      <c r="AKC257" s="78"/>
      <c r="AKD257" s="78"/>
      <c r="AKE257" s="78"/>
      <c r="AKF257" s="78"/>
      <c r="AKG257" s="78"/>
      <c r="AKH257" s="78"/>
      <c r="AKI257" s="78"/>
      <c r="AKJ257" s="78"/>
      <c r="AKK257" s="78"/>
      <c r="AKL257" s="78"/>
      <c r="AKM257" s="78"/>
      <c r="AKN257" s="78"/>
      <c r="AKO257" s="78"/>
      <c r="AKP257" s="78"/>
      <c r="AKQ257" s="78"/>
      <c r="AKR257" s="78"/>
      <c r="AKS257" s="78"/>
      <c r="AKT257" s="78"/>
      <c r="AKU257" s="78"/>
      <c r="AKV257" s="78"/>
      <c r="AKW257" s="78"/>
      <c r="AKX257" s="78"/>
      <c r="AKY257" s="78"/>
      <c r="AKZ257" s="78"/>
      <c r="ALA257" s="78"/>
      <c r="ALB257" s="78"/>
      <c r="ALC257" s="78"/>
      <c r="ALD257" s="78"/>
      <c r="ALE257" s="78"/>
      <c r="ALF257" s="78"/>
      <c r="ALG257" s="78"/>
      <c r="ALH257" s="78"/>
      <c r="ALI257" s="78"/>
      <c r="ALJ257" s="78"/>
      <c r="ALK257" s="78"/>
      <c r="ALL257" s="78"/>
      <c r="ALM257" s="78"/>
      <c r="ALN257" s="78"/>
      <c r="ALO257" s="78"/>
      <c r="ALP257" s="78"/>
      <c r="ALQ257" s="78"/>
      <c r="ALR257" s="78"/>
      <c r="ALS257" s="78"/>
      <c r="ALT257" s="78"/>
      <c r="ALU257" s="78"/>
      <c r="ALV257" s="78"/>
      <c r="ALW257" s="78"/>
      <c r="ALX257" s="78"/>
      <c r="ALY257" s="78"/>
      <c r="ALZ257" s="78"/>
      <c r="AMA257" s="78"/>
      <c r="AMB257" s="78"/>
      <c r="AMC257" s="78"/>
      <c r="AMD257" s="78"/>
      <c r="AME257" s="78"/>
      <c r="AMF257" s="78"/>
      <c r="AMG257" s="78"/>
      <c r="AMH257" s="78"/>
      <c r="AMI257" s="78"/>
      <c r="AMJ257" s="78"/>
      <c r="AMK257" s="78"/>
      <c r="AML257" s="78"/>
      <c r="AMM257" s="78"/>
      <c r="AMN257" s="78"/>
    </row>
    <row r="258" spans="1:1028" s="78" customFormat="1" ht="87" customHeight="1">
      <c r="A258" s="72">
        <v>206</v>
      </c>
      <c r="B258" s="72">
        <v>5</v>
      </c>
      <c r="C258" s="66" t="s">
        <v>485</v>
      </c>
      <c r="D258" s="181" t="s">
        <v>488</v>
      </c>
      <c r="E258" s="181" t="s">
        <v>273</v>
      </c>
      <c r="F258" s="181"/>
      <c r="G258" s="185" t="s">
        <v>489</v>
      </c>
      <c r="H258" s="3">
        <v>157.9</v>
      </c>
      <c r="I258" s="3">
        <v>56.8</v>
      </c>
      <c r="J258" s="94">
        <v>27.26</v>
      </c>
      <c r="K258" s="94">
        <v>25.56</v>
      </c>
      <c r="L258" s="94">
        <v>3.98</v>
      </c>
      <c r="M258" s="92"/>
      <c r="N258" s="62" t="s">
        <v>490</v>
      </c>
    </row>
    <row r="259" spans="1:1028" s="78" customFormat="1" ht="84" customHeight="1">
      <c r="A259" s="72">
        <v>207</v>
      </c>
      <c r="B259" s="72">
        <v>6</v>
      </c>
      <c r="C259" s="66" t="s">
        <v>491</v>
      </c>
      <c r="D259" s="181" t="s">
        <v>496</v>
      </c>
      <c r="E259" s="181" t="s">
        <v>273</v>
      </c>
      <c r="F259" s="181"/>
      <c r="G259" s="185" t="s">
        <v>489</v>
      </c>
      <c r="H259" s="181">
        <v>50.14</v>
      </c>
      <c r="I259" s="181">
        <v>50.14</v>
      </c>
      <c r="J259" s="91"/>
      <c r="K259" s="91"/>
      <c r="L259" s="91"/>
      <c r="M259" s="92"/>
      <c r="N259" s="62" t="s">
        <v>492</v>
      </c>
    </row>
    <row r="260" spans="1:1028" s="78" customFormat="1" ht="72" customHeight="1">
      <c r="A260" s="72">
        <v>208</v>
      </c>
      <c r="B260" s="72">
        <v>7</v>
      </c>
      <c r="C260" s="66" t="s">
        <v>493</v>
      </c>
      <c r="D260" s="181" t="s">
        <v>497</v>
      </c>
      <c r="E260" s="181" t="s">
        <v>280</v>
      </c>
      <c r="F260" s="181"/>
      <c r="G260" s="185" t="s">
        <v>494</v>
      </c>
      <c r="H260" s="181">
        <v>29.5</v>
      </c>
      <c r="I260" s="181">
        <v>29.5</v>
      </c>
      <c r="J260" s="126">
        <v>0</v>
      </c>
      <c r="K260" s="126">
        <v>30.3</v>
      </c>
      <c r="L260" s="126">
        <v>0</v>
      </c>
      <c r="N260" s="180" t="s">
        <v>495</v>
      </c>
    </row>
    <row r="261" spans="1:1028" s="78" customFormat="1" ht="96" customHeight="1">
      <c r="A261" s="72">
        <v>209</v>
      </c>
      <c r="B261" s="150">
        <v>8</v>
      </c>
      <c r="C261" s="184" t="s">
        <v>364</v>
      </c>
      <c r="D261" s="185" t="s">
        <v>500</v>
      </c>
      <c r="E261" s="185" t="s">
        <v>273</v>
      </c>
      <c r="F261" s="185"/>
      <c r="G261" s="185" t="s">
        <v>19</v>
      </c>
      <c r="H261" s="187">
        <v>150</v>
      </c>
      <c r="I261" s="187">
        <v>84</v>
      </c>
      <c r="J261" s="91"/>
      <c r="K261" s="91"/>
      <c r="L261" s="91"/>
      <c r="N261" s="62" t="s">
        <v>498</v>
      </c>
    </row>
    <row r="262" spans="1:1028" s="78" customFormat="1" ht="37.5" customHeight="1">
      <c r="A262" s="225" t="s">
        <v>109</v>
      </c>
      <c r="B262" s="226"/>
      <c r="C262" s="226"/>
      <c r="D262" s="226"/>
      <c r="E262" s="226"/>
      <c r="F262" s="226"/>
      <c r="G262" s="226"/>
      <c r="H262" s="226"/>
      <c r="I262" s="226"/>
      <c r="J262" s="226"/>
      <c r="K262" s="226"/>
      <c r="L262" s="226"/>
      <c r="M262" s="226"/>
      <c r="N262" s="227"/>
    </row>
    <row r="263" spans="1:1028" s="78" customFormat="1" ht="57.75" customHeight="1">
      <c r="A263" s="72">
        <v>210</v>
      </c>
      <c r="B263" s="72">
        <v>1</v>
      </c>
      <c r="C263" s="184" t="s">
        <v>499</v>
      </c>
      <c r="D263" s="181" t="s">
        <v>501</v>
      </c>
      <c r="E263" s="62" t="s">
        <v>111</v>
      </c>
      <c r="F263" s="63"/>
      <c r="G263" s="185" t="s">
        <v>502</v>
      </c>
      <c r="H263" s="187">
        <v>40</v>
      </c>
      <c r="I263" s="187">
        <v>31.1</v>
      </c>
      <c r="J263" s="186"/>
      <c r="K263" s="184"/>
      <c r="L263" s="2"/>
      <c r="M263" s="186">
        <v>40</v>
      </c>
      <c r="N263" s="62" t="s">
        <v>503</v>
      </c>
    </row>
    <row r="264" spans="1:1028" s="79" customFormat="1" ht="80.25" customHeight="1">
      <c r="A264" s="131">
        <v>211</v>
      </c>
      <c r="B264" s="131">
        <v>2</v>
      </c>
      <c r="C264" s="154" t="s">
        <v>398</v>
      </c>
      <c r="D264" s="154" t="s">
        <v>511</v>
      </c>
      <c r="E264" s="154" t="s">
        <v>111</v>
      </c>
      <c r="F264" s="155">
        <v>3</v>
      </c>
      <c r="G264" s="154" t="s">
        <v>512</v>
      </c>
      <c r="H264" s="188">
        <v>20</v>
      </c>
      <c r="I264" s="188">
        <v>20</v>
      </c>
      <c r="J264" s="155">
        <v>40</v>
      </c>
      <c r="K264" s="154" t="s">
        <v>253</v>
      </c>
      <c r="L264" s="78"/>
      <c r="M264" s="80">
        <v>12</v>
      </c>
      <c r="N264" s="191" t="s">
        <v>504</v>
      </c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8"/>
      <c r="DC264" s="78"/>
      <c r="DD264" s="78"/>
      <c r="DE264" s="78"/>
      <c r="DF264" s="78"/>
      <c r="DG264" s="78"/>
      <c r="DH264" s="78"/>
      <c r="DI264" s="78"/>
      <c r="DJ264" s="78"/>
      <c r="DK264" s="78"/>
      <c r="DL264" s="78"/>
      <c r="DM264" s="78"/>
      <c r="DN264" s="78"/>
      <c r="DO264" s="78"/>
      <c r="DP264" s="78"/>
      <c r="DQ264" s="78"/>
      <c r="DR264" s="78"/>
      <c r="DS264" s="78"/>
      <c r="DT264" s="78"/>
      <c r="DU264" s="78"/>
      <c r="DV264" s="78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78"/>
      <c r="EW264" s="78"/>
      <c r="EX264" s="78"/>
      <c r="EY264" s="78"/>
      <c r="EZ264" s="78"/>
      <c r="FA264" s="78"/>
      <c r="FB264" s="78"/>
      <c r="FC264" s="78"/>
      <c r="FD264" s="78"/>
      <c r="FE264" s="78"/>
      <c r="FF264" s="78"/>
      <c r="FG264" s="78"/>
      <c r="FH264" s="78"/>
      <c r="FI264" s="78"/>
      <c r="FJ264" s="78"/>
      <c r="FK264" s="78"/>
      <c r="FL264" s="78"/>
      <c r="FM264" s="78"/>
      <c r="FN264" s="78"/>
      <c r="FO264" s="78"/>
      <c r="FP264" s="78"/>
      <c r="FQ264" s="78"/>
      <c r="FR264" s="78"/>
      <c r="FS264" s="78"/>
      <c r="FT264" s="78"/>
      <c r="FU264" s="78"/>
      <c r="FV264" s="78"/>
      <c r="FW264" s="78"/>
      <c r="FX264" s="78"/>
      <c r="FY264" s="78"/>
      <c r="FZ264" s="78"/>
      <c r="GA264" s="78"/>
      <c r="GB264" s="78"/>
      <c r="GC264" s="78"/>
      <c r="GD264" s="78"/>
      <c r="GE264" s="78"/>
      <c r="GF264" s="78"/>
      <c r="GG264" s="78"/>
      <c r="GH264" s="78"/>
      <c r="GI264" s="78"/>
      <c r="GJ264" s="78"/>
      <c r="GK264" s="78"/>
      <c r="GL264" s="78"/>
      <c r="GM264" s="78"/>
      <c r="GN264" s="78"/>
      <c r="GO264" s="78"/>
      <c r="GP264" s="78"/>
      <c r="GQ264" s="78"/>
      <c r="GR264" s="78"/>
      <c r="GS264" s="78"/>
      <c r="GT264" s="78"/>
      <c r="GU264" s="78"/>
      <c r="GV264" s="78"/>
      <c r="GW264" s="78"/>
      <c r="GX264" s="78"/>
      <c r="GY264" s="78"/>
      <c r="GZ264" s="78"/>
      <c r="HA264" s="78"/>
      <c r="HB264" s="78"/>
      <c r="HC264" s="78"/>
      <c r="HD264" s="78"/>
      <c r="HE264" s="78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/>
      <c r="HQ264" s="78"/>
      <c r="HR264" s="78"/>
      <c r="HS264" s="78"/>
      <c r="HT264" s="78"/>
      <c r="HU264" s="78"/>
      <c r="HV264" s="78"/>
      <c r="HW264" s="78"/>
      <c r="HX264" s="78"/>
      <c r="HY264" s="78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78"/>
      <c r="IK264" s="78"/>
      <c r="IL264" s="78"/>
      <c r="IM264" s="78"/>
      <c r="IN264" s="78"/>
      <c r="IO264" s="78"/>
      <c r="IP264" s="78"/>
      <c r="IQ264" s="78"/>
      <c r="IR264" s="78"/>
      <c r="IS264" s="78"/>
      <c r="IT264" s="78"/>
      <c r="IU264" s="78"/>
      <c r="IV264" s="78"/>
      <c r="IW264" s="78"/>
      <c r="IX264" s="78"/>
      <c r="IY264" s="78"/>
      <c r="IZ264" s="78"/>
      <c r="JA264" s="78"/>
      <c r="JB264" s="78"/>
      <c r="JC264" s="78"/>
      <c r="JD264" s="78"/>
      <c r="JE264" s="78"/>
      <c r="JF264" s="78"/>
      <c r="JG264" s="78"/>
      <c r="JH264" s="78"/>
      <c r="JI264" s="78"/>
      <c r="JJ264" s="78"/>
      <c r="JK264" s="78"/>
      <c r="JL264" s="78"/>
      <c r="JM264" s="78"/>
      <c r="JN264" s="78"/>
      <c r="JO264" s="78"/>
      <c r="JP264" s="78"/>
      <c r="JQ264" s="78"/>
      <c r="JR264" s="78"/>
      <c r="JS264" s="78"/>
      <c r="JT264" s="78"/>
      <c r="JU264" s="78"/>
      <c r="JV264" s="78"/>
      <c r="JW264" s="78"/>
      <c r="JX264" s="78"/>
      <c r="JY264" s="78"/>
      <c r="JZ264" s="78"/>
      <c r="KA264" s="78"/>
      <c r="KB264" s="78"/>
      <c r="KC264" s="78"/>
      <c r="KD264" s="78"/>
      <c r="KE264" s="78"/>
      <c r="KF264" s="78"/>
      <c r="KG264" s="78"/>
      <c r="KH264" s="78"/>
      <c r="KI264" s="78"/>
      <c r="KJ264" s="78"/>
      <c r="KK264" s="78"/>
      <c r="KL264" s="78"/>
      <c r="KM264" s="78"/>
      <c r="KN264" s="78"/>
      <c r="KO264" s="78"/>
      <c r="KP264" s="78"/>
      <c r="KQ264" s="78"/>
      <c r="KR264" s="78"/>
      <c r="KS264" s="78"/>
      <c r="KT264" s="78"/>
      <c r="KU264" s="78"/>
      <c r="KV264" s="78"/>
      <c r="KW264" s="78"/>
      <c r="KX264" s="78"/>
      <c r="KY264" s="78"/>
      <c r="KZ264" s="78"/>
      <c r="LA264" s="78"/>
      <c r="LB264" s="78"/>
      <c r="LC264" s="78"/>
      <c r="LD264" s="78"/>
      <c r="LE264" s="78"/>
      <c r="LF264" s="78"/>
      <c r="LG264" s="78"/>
      <c r="LH264" s="78"/>
      <c r="LI264" s="78"/>
      <c r="LJ264" s="78"/>
      <c r="LK264" s="78"/>
      <c r="LL264" s="78"/>
      <c r="LM264" s="78"/>
      <c r="LN264" s="78"/>
      <c r="LO264" s="78"/>
      <c r="LP264" s="78"/>
      <c r="LQ264" s="78"/>
      <c r="LR264" s="78"/>
      <c r="LS264" s="78"/>
      <c r="LT264" s="78"/>
      <c r="LU264" s="78"/>
      <c r="LV264" s="78"/>
      <c r="LW264" s="78"/>
      <c r="LX264" s="78"/>
      <c r="LY264" s="78"/>
      <c r="LZ264" s="78"/>
      <c r="MA264" s="78"/>
      <c r="MB264" s="78"/>
      <c r="MC264" s="78"/>
      <c r="MD264" s="78"/>
      <c r="ME264" s="78"/>
      <c r="MF264" s="78"/>
      <c r="MG264" s="78"/>
      <c r="MH264" s="78"/>
      <c r="MI264" s="78"/>
      <c r="MJ264" s="78"/>
      <c r="MK264" s="78"/>
      <c r="ML264" s="78"/>
      <c r="MM264" s="78"/>
      <c r="MN264" s="78"/>
      <c r="MO264" s="78"/>
      <c r="MP264" s="78"/>
      <c r="MQ264" s="78"/>
      <c r="MR264" s="78"/>
      <c r="MS264" s="78"/>
      <c r="MT264" s="78"/>
      <c r="MU264" s="78"/>
      <c r="MV264" s="78"/>
      <c r="MW264" s="78"/>
      <c r="MX264" s="78"/>
      <c r="MY264" s="78"/>
      <c r="MZ264" s="78"/>
      <c r="NA264" s="78"/>
      <c r="NB264" s="78"/>
      <c r="NC264" s="78"/>
      <c r="ND264" s="78"/>
      <c r="NE264" s="78"/>
      <c r="NF264" s="78"/>
      <c r="NG264" s="78"/>
      <c r="NH264" s="78"/>
      <c r="NI264" s="78"/>
      <c r="NJ264" s="78"/>
      <c r="NK264" s="78"/>
      <c r="NL264" s="78"/>
      <c r="NM264" s="78"/>
      <c r="NN264" s="78"/>
      <c r="NO264" s="78"/>
      <c r="NP264" s="78"/>
      <c r="NQ264" s="78"/>
      <c r="NR264" s="78"/>
      <c r="NS264" s="78"/>
      <c r="NT264" s="78"/>
      <c r="NU264" s="78"/>
      <c r="NV264" s="78"/>
      <c r="NW264" s="78"/>
      <c r="NX264" s="78"/>
      <c r="NY264" s="78"/>
      <c r="NZ264" s="78"/>
      <c r="OA264" s="78"/>
      <c r="OB264" s="78"/>
      <c r="OC264" s="78"/>
      <c r="OD264" s="78"/>
      <c r="OE264" s="78"/>
      <c r="OF264" s="78"/>
      <c r="OG264" s="78"/>
      <c r="OH264" s="78"/>
      <c r="OI264" s="78"/>
      <c r="OJ264" s="78"/>
      <c r="OK264" s="78"/>
      <c r="OL264" s="78"/>
      <c r="OM264" s="78"/>
      <c r="ON264" s="78"/>
      <c r="OO264" s="78"/>
      <c r="OP264" s="78"/>
      <c r="OQ264" s="78"/>
      <c r="OR264" s="78"/>
      <c r="OS264" s="78"/>
      <c r="OT264" s="78"/>
      <c r="OU264" s="78"/>
      <c r="OV264" s="78"/>
      <c r="OW264" s="78"/>
      <c r="OX264" s="78"/>
      <c r="OY264" s="78"/>
      <c r="OZ264" s="78"/>
      <c r="PA264" s="78"/>
      <c r="PB264" s="78"/>
      <c r="PC264" s="78"/>
      <c r="PD264" s="78"/>
      <c r="PE264" s="78"/>
      <c r="PF264" s="78"/>
      <c r="PG264" s="78"/>
      <c r="PH264" s="78"/>
      <c r="PI264" s="78"/>
      <c r="PJ264" s="78"/>
      <c r="PK264" s="78"/>
      <c r="PL264" s="78"/>
      <c r="PM264" s="78"/>
      <c r="PN264" s="78"/>
      <c r="PO264" s="78"/>
      <c r="PP264" s="78"/>
      <c r="PQ264" s="78"/>
      <c r="PR264" s="78"/>
      <c r="PS264" s="78"/>
      <c r="PT264" s="78"/>
      <c r="PU264" s="78"/>
      <c r="PV264" s="78"/>
      <c r="PW264" s="78"/>
      <c r="PX264" s="78"/>
      <c r="PY264" s="78"/>
      <c r="PZ264" s="78"/>
      <c r="QA264" s="78"/>
      <c r="QB264" s="78"/>
      <c r="QC264" s="78"/>
      <c r="QD264" s="78"/>
      <c r="QE264" s="78"/>
      <c r="QF264" s="78"/>
      <c r="QG264" s="78"/>
      <c r="QH264" s="78"/>
      <c r="QI264" s="78"/>
      <c r="QJ264" s="78"/>
      <c r="QK264" s="78"/>
      <c r="QL264" s="78"/>
      <c r="QM264" s="78"/>
      <c r="QN264" s="78"/>
      <c r="QO264" s="78"/>
      <c r="QP264" s="78"/>
      <c r="QQ264" s="78"/>
      <c r="QR264" s="78"/>
      <c r="QS264" s="78"/>
      <c r="QT264" s="78"/>
      <c r="QU264" s="78"/>
      <c r="QV264" s="78"/>
      <c r="QW264" s="78"/>
      <c r="QX264" s="78"/>
      <c r="QY264" s="78"/>
      <c r="QZ264" s="78"/>
      <c r="RA264" s="78"/>
      <c r="RB264" s="78"/>
      <c r="RC264" s="78"/>
      <c r="RD264" s="78"/>
      <c r="RE264" s="78"/>
      <c r="RF264" s="78"/>
      <c r="RG264" s="78"/>
      <c r="RH264" s="78"/>
      <c r="RI264" s="78"/>
      <c r="RJ264" s="78"/>
      <c r="RK264" s="78"/>
      <c r="RL264" s="78"/>
      <c r="RM264" s="78"/>
      <c r="RN264" s="78"/>
      <c r="RO264" s="78"/>
      <c r="RP264" s="78"/>
      <c r="RQ264" s="78"/>
      <c r="RR264" s="78"/>
      <c r="RS264" s="78"/>
      <c r="RT264" s="78"/>
      <c r="RU264" s="78"/>
      <c r="RV264" s="78"/>
      <c r="RW264" s="78"/>
      <c r="RX264" s="78"/>
      <c r="RY264" s="78"/>
      <c r="RZ264" s="78"/>
      <c r="SA264" s="78"/>
      <c r="SB264" s="78"/>
      <c r="SC264" s="78"/>
      <c r="SD264" s="78"/>
      <c r="SE264" s="78"/>
      <c r="SF264" s="78"/>
      <c r="SG264" s="78"/>
      <c r="SH264" s="78"/>
      <c r="SI264" s="78"/>
      <c r="SJ264" s="78"/>
      <c r="SK264" s="78"/>
      <c r="SL264" s="78"/>
      <c r="SM264" s="78"/>
      <c r="SN264" s="78"/>
      <c r="SO264" s="78"/>
      <c r="SP264" s="78"/>
      <c r="SQ264" s="78"/>
      <c r="SR264" s="78"/>
      <c r="SS264" s="78"/>
      <c r="ST264" s="78"/>
      <c r="SU264" s="78"/>
      <c r="SV264" s="78"/>
      <c r="SW264" s="78"/>
      <c r="SX264" s="78"/>
      <c r="SY264" s="78"/>
      <c r="SZ264" s="78"/>
      <c r="TA264" s="78"/>
      <c r="TB264" s="78"/>
      <c r="TC264" s="78"/>
      <c r="TD264" s="78"/>
      <c r="TE264" s="78"/>
      <c r="TF264" s="78"/>
      <c r="TG264" s="78"/>
      <c r="TH264" s="78"/>
      <c r="TI264" s="78"/>
      <c r="TJ264" s="78"/>
      <c r="TK264" s="78"/>
      <c r="TL264" s="78"/>
      <c r="TM264" s="78"/>
      <c r="TN264" s="78"/>
      <c r="TO264" s="78"/>
      <c r="TP264" s="78"/>
      <c r="TQ264" s="78"/>
      <c r="TR264" s="78"/>
      <c r="TS264" s="78"/>
      <c r="TT264" s="78"/>
      <c r="TU264" s="78"/>
      <c r="TV264" s="78"/>
      <c r="TW264" s="78"/>
      <c r="TX264" s="78"/>
      <c r="TY264" s="78"/>
      <c r="TZ264" s="78"/>
      <c r="UA264" s="78"/>
      <c r="UB264" s="78"/>
      <c r="UC264" s="78"/>
      <c r="UD264" s="78"/>
      <c r="UE264" s="78"/>
      <c r="UF264" s="78"/>
      <c r="UG264" s="78"/>
      <c r="UH264" s="78"/>
      <c r="UI264" s="78"/>
      <c r="UJ264" s="78"/>
      <c r="UK264" s="78"/>
      <c r="UL264" s="78"/>
      <c r="UM264" s="78"/>
      <c r="UN264" s="78"/>
      <c r="UO264" s="78"/>
      <c r="UP264" s="78"/>
      <c r="UQ264" s="78"/>
      <c r="UR264" s="78"/>
      <c r="US264" s="78"/>
      <c r="UT264" s="78"/>
      <c r="UU264" s="78"/>
      <c r="UV264" s="78"/>
      <c r="UW264" s="78"/>
      <c r="UX264" s="78"/>
      <c r="UY264" s="78"/>
      <c r="UZ264" s="78"/>
      <c r="VA264" s="78"/>
      <c r="VB264" s="78"/>
      <c r="VC264" s="78"/>
      <c r="VD264" s="78"/>
      <c r="VE264" s="78"/>
      <c r="VF264" s="78"/>
      <c r="VG264" s="78"/>
      <c r="VH264" s="78"/>
      <c r="VI264" s="78"/>
      <c r="VJ264" s="78"/>
      <c r="VK264" s="78"/>
      <c r="VL264" s="78"/>
      <c r="VM264" s="78"/>
      <c r="VN264" s="78"/>
      <c r="VO264" s="78"/>
      <c r="VP264" s="78"/>
      <c r="VQ264" s="78"/>
      <c r="VR264" s="78"/>
      <c r="VS264" s="78"/>
      <c r="VT264" s="78"/>
      <c r="VU264" s="78"/>
      <c r="VV264" s="78"/>
      <c r="VW264" s="78"/>
      <c r="VX264" s="78"/>
      <c r="VY264" s="78"/>
      <c r="VZ264" s="78"/>
      <c r="WA264" s="78"/>
      <c r="WB264" s="78"/>
      <c r="WC264" s="78"/>
      <c r="WD264" s="78"/>
      <c r="WE264" s="78"/>
      <c r="WF264" s="78"/>
      <c r="WG264" s="78"/>
      <c r="WH264" s="78"/>
      <c r="WI264" s="78"/>
      <c r="WJ264" s="78"/>
      <c r="WK264" s="78"/>
      <c r="WL264" s="78"/>
      <c r="WM264" s="78"/>
      <c r="WN264" s="78"/>
      <c r="WO264" s="78"/>
      <c r="WP264" s="78"/>
      <c r="WQ264" s="78"/>
      <c r="WR264" s="78"/>
      <c r="WS264" s="78"/>
      <c r="WT264" s="78"/>
      <c r="WU264" s="78"/>
      <c r="WV264" s="78"/>
      <c r="WW264" s="78"/>
      <c r="WX264" s="78"/>
      <c r="WY264" s="78"/>
      <c r="WZ264" s="78"/>
      <c r="XA264" s="78"/>
      <c r="XB264" s="78"/>
      <c r="XC264" s="78"/>
      <c r="XD264" s="78"/>
      <c r="XE264" s="78"/>
      <c r="XF264" s="78"/>
      <c r="XG264" s="78"/>
      <c r="XH264" s="78"/>
      <c r="XI264" s="78"/>
      <c r="XJ264" s="78"/>
      <c r="XK264" s="78"/>
      <c r="XL264" s="78"/>
      <c r="XM264" s="78"/>
      <c r="XN264" s="78"/>
      <c r="XO264" s="78"/>
      <c r="XP264" s="78"/>
      <c r="XQ264" s="78"/>
      <c r="XR264" s="78"/>
      <c r="XS264" s="78"/>
      <c r="XT264" s="78"/>
      <c r="XU264" s="78"/>
      <c r="XV264" s="78"/>
      <c r="XW264" s="78"/>
      <c r="XX264" s="78"/>
      <c r="XY264" s="78"/>
      <c r="XZ264" s="78"/>
      <c r="YA264" s="78"/>
      <c r="YB264" s="78"/>
      <c r="YC264" s="78"/>
      <c r="YD264" s="78"/>
      <c r="YE264" s="78"/>
      <c r="YF264" s="78"/>
      <c r="YG264" s="78"/>
      <c r="YH264" s="78"/>
      <c r="YI264" s="78"/>
      <c r="YJ264" s="78"/>
      <c r="YK264" s="78"/>
      <c r="YL264" s="78"/>
      <c r="YM264" s="78"/>
      <c r="YN264" s="78"/>
      <c r="YO264" s="78"/>
      <c r="YP264" s="78"/>
      <c r="YQ264" s="78"/>
      <c r="YR264" s="78"/>
      <c r="YS264" s="78"/>
      <c r="YT264" s="78"/>
      <c r="YU264" s="78"/>
      <c r="YV264" s="78"/>
      <c r="YW264" s="78"/>
      <c r="YX264" s="78"/>
      <c r="YY264" s="78"/>
      <c r="YZ264" s="78"/>
      <c r="ZA264" s="78"/>
      <c r="ZB264" s="78"/>
      <c r="ZC264" s="78"/>
      <c r="ZD264" s="78"/>
      <c r="ZE264" s="78"/>
      <c r="ZF264" s="78"/>
      <c r="ZG264" s="78"/>
      <c r="ZH264" s="78"/>
      <c r="ZI264" s="78"/>
      <c r="ZJ264" s="78"/>
      <c r="ZK264" s="78"/>
      <c r="ZL264" s="78"/>
      <c r="ZM264" s="78"/>
      <c r="ZN264" s="78"/>
      <c r="ZO264" s="78"/>
      <c r="ZP264" s="78"/>
      <c r="ZQ264" s="78"/>
      <c r="ZR264" s="78"/>
      <c r="ZS264" s="78"/>
      <c r="ZT264" s="78"/>
      <c r="ZU264" s="78"/>
      <c r="ZV264" s="78"/>
      <c r="ZW264" s="78"/>
      <c r="ZX264" s="78"/>
      <c r="ZY264" s="78"/>
      <c r="ZZ264" s="78"/>
      <c r="AAA264" s="78"/>
      <c r="AAB264" s="78"/>
      <c r="AAC264" s="78"/>
      <c r="AAD264" s="78"/>
      <c r="AAE264" s="78"/>
      <c r="AAF264" s="78"/>
      <c r="AAG264" s="78"/>
      <c r="AAH264" s="78"/>
      <c r="AAI264" s="78"/>
      <c r="AAJ264" s="78"/>
      <c r="AAK264" s="78"/>
      <c r="AAL264" s="78"/>
      <c r="AAM264" s="78"/>
      <c r="AAN264" s="78"/>
      <c r="AAO264" s="78"/>
      <c r="AAP264" s="78"/>
      <c r="AAQ264" s="78"/>
      <c r="AAR264" s="78"/>
      <c r="AAS264" s="78"/>
      <c r="AAT264" s="78"/>
      <c r="AAU264" s="78"/>
      <c r="AAV264" s="78"/>
      <c r="AAW264" s="78"/>
      <c r="AAX264" s="78"/>
      <c r="AAY264" s="78"/>
      <c r="AAZ264" s="78"/>
      <c r="ABA264" s="78"/>
      <c r="ABB264" s="78"/>
      <c r="ABC264" s="78"/>
      <c r="ABD264" s="78"/>
      <c r="ABE264" s="78"/>
      <c r="ABF264" s="78"/>
      <c r="ABG264" s="78"/>
      <c r="ABH264" s="78"/>
      <c r="ABI264" s="78"/>
      <c r="ABJ264" s="78"/>
      <c r="ABK264" s="78"/>
      <c r="ABL264" s="78"/>
      <c r="ABM264" s="78"/>
      <c r="ABN264" s="78"/>
      <c r="ABO264" s="78"/>
      <c r="ABP264" s="78"/>
      <c r="ABQ264" s="78"/>
      <c r="ABR264" s="78"/>
      <c r="ABS264" s="78"/>
      <c r="ABT264" s="78"/>
      <c r="ABU264" s="78"/>
      <c r="ABV264" s="78"/>
      <c r="ABW264" s="78"/>
      <c r="ABX264" s="78"/>
      <c r="ABY264" s="78"/>
      <c r="ABZ264" s="78"/>
      <c r="ACA264" s="78"/>
      <c r="ACB264" s="78"/>
      <c r="ACC264" s="78"/>
      <c r="ACD264" s="78"/>
      <c r="ACE264" s="78"/>
      <c r="ACF264" s="78"/>
      <c r="ACG264" s="78"/>
      <c r="ACH264" s="78"/>
      <c r="ACI264" s="78"/>
      <c r="ACJ264" s="78"/>
      <c r="ACK264" s="78"/>
      <c r="ACL264" s="78"/>
      <c r="ACM264" s="78"/>
      <c r="ACN264" s="78"/>
      <c r="ACO264" s="78"/>
      <c r="ACP264" s="78"/>
      <c r="ACQ264" s="78"/>
      <c r="ACR264" s="78"/>
      <c r="ACS264" s="78"/>
      <c r="ACT264" s="78"/>
      <c r="ACU264" s="78"/>
      <c r="ACV264" s="78"/>
      <c r="ACW264" s="78"/>
      <c r="ACX264" s="78"/>
      <c r="ACY264" s="78"/>
      <c r="ACZ264" s="78"/>
      <c r="ADA264" s="78"/>
      <c r="ADB264" s="78"/>
      <c r="ADC264" s="78"/>
      <c r="ADD264" s="78"/>
      <c r="ADE264" s="78"/>
      <c r="ADF264" s="78"/>
      <c r="ADG264" s="78"/>
      <c r="ADH264" s="78"/>
      <c r="ADI264" s="78"/>
      <c r="ADJ264" s="78"/>
      <c r="ADK264" s="78"/>
      <c r="ADL264" s="78"/>
      <c r="ADM264" s="78"/>
      <c r="ADN264" s="78"/>
      <c r="ADO264" s="78"/>
      <c r="ADP264" s="78"/>
      <c r="ADQ264" s="78"/>
      <c r="ADR264" s="78"/>
      <c r="ADS264" s="78"/>
      <c r="ADT264" s="78"/>
      <c r="ADU264" s="78"/>
      <c r="ADV264" s="78"/>
      <c r="ADW264" s="78"/>
      <c r="ADX264" s="78"/>
      <c r="ADY264" s="78"/>
      <c r="ADZ264" s="78"/>
      <c r="AEA264" s="78"/>
      <c r="AEB264" s="78"/>
      <c r="AEC264" s="78"/>
      <c r="AED264" s="78"/>
      <c r="AEE264" s="78"/>
      <c r="AEF264" s="78"/>
      <c r="AEG264" s="78"/>
      <c r="AEH264" s="78"/>
      <c r="AEI264" s="78"/>
      <c r="AEJ264" s="78"/>
      <c r="AEK264" s="78"/>
      <c r="AEL264" s="78"/>
      <c r="AEM264" s="78"/>
      <c r="AEN264" s="78"/>
      <c r="AEO264" s="78"/>
      <c r="AEP264" s="78"/>
      <c r="AEQ264" s="78"/>
      <c r="AER264" s="78"/>
      <c r="AES264" s="78"/>
      <c r="AET264" s="78"/>
      <c r="AEU264" s="78"/>
      <c r="AEV264" s="78"/>
      <c r="AEW264" s="78"/>
      <c r="AEX264" s="78"/>
      <c r="AEY264" s="78"/>
      <c r="AEZ264" s="78"/>
      <c r="AFA264" s="78"/>
      <c r="AFB264" s="78"/>
      <c r="AFC264" s="78"/>
      <c r="AFD264" s="78"/>
      <c r="AFE264" s="78"/>
      <c r="AFF264" s="78"/>
      <c r="AFG264" s="78"/>
      <c r="AFH264" s="78"/>
      <c r="AFI264" s="78"/>
      <c r="AFJ264" s="78"/>
      <c r="AFK264" s="78"/>
      <c r="AFL264" s="78"/>
      <c r="AFM264" s="78"/>
      <c r="AFN264" s="78"/>
      <c r="AFO264" s="78"/>
      <c r="AFP264" s="78"/>
      <c r="AFQ264" s="78"/>
      <c r="AFR264" s="78"/>
      <c r="AFS264" s="78"/>
      <c r="AFT264" s="78"/>
      <c r="AFU264" s="78"/>
      <c r="AFV264" s="78"/>
      <c r="AFW264" s="78"/>
      <c r="AFX264" s="78"/>
      <c r="AFY264" s="78"/>
      <c r="AFZ264" s="78"/>
      <c r="AGA264" s="78"/>
      <c r="AGB264" s="78"/>
      <c r="AGC264" s="78"/>
      <c r="AGD264" s="78"/>
      <c r="AGE264" s="78"/>
      <c r="AGF264" s="78"/>
      <c r="AGG264" s="78"/>
      <c r="AGH264" s="78"/>
      <c r="AGI264" s="78"/>
      <c r="AGJ264" s="78"/>
      <c r="AGK264" s="78"/>
      <c r="AGL264" s="78"/>
      <c r="AGM264" s="78"/>
      <c r="AGN264" s="78"/>
      <c r="AGO264" s="78"/>
      <c r="AGP264" s="78"/>
      <c r="AGQ264" s="78"/>
      <c r="AGR264" s="78"/>
      <c r="AGS264" s="78"/>
      <c r="AGT264" s="78"/>
      <c r="AGU264" s="78"/>
      <c r="AGV264" s="78"/>
      <c r="AGW264" s="78"/>
      <c r="AGX264" s="78"/>
      <c r="AGY264" s="78"/>
      <c r="AGZ264" s="78"/>
      <c r="AHA264" s="78"/>
      <c r="AHB264" s="78"/>
      <c r="AHC264" s="78"/>
      <c r="AHD264" s="78"/>
      <c r="AHE264" s="78"/>
      <c r="AHF264" s="78"/>
      <c r="AHG264" s="78"/>
      <c r="AHH264" s="78"/>
      <c r="AHI264" s="78"/>
      <c r="AHJ264" s="78"/>
      <c r="AHK264" s="78"/>
      <c r="AHL264" s="78"/>
      <c r="AHM264" s="78"/>
      <c r="AHN264" s="78"/>
      <c r="AHO264" s="78"/>
      <c r="AHP264" s="78"/>
      <c r="AHQ264" s="78"/>
      <c r="AHR264" s="78"/>
      <c r="AHS264" s="78"/>
      <c r="AHT264" s="78"/>
      <c r="AHU264" s="78"/>
      <c r="AHV264" s="78"/>
      <c r="AHW264" s="78"/>
      <c r="AHX264" s="78"/>
      <c r="AHY264" s="78"/>
      <c r="AHZ264" s="78"/>
      <c r="AIA264" s="78"/>
      <c r="AIB264" s="78"/>
      <c r="AIC264" s="78"/>
      <c r="AID264" s="78"/>
      <c r="AIE264" s="78"/>
      <c r="AIF264" s="78"/>
      <c r="AIG264" s="78"/>
      <c r="AIH264" s="78"/>
      <c r="AII264" s="78"/>
      <c r="AIJ264" s="78"/>
      <c r="AIK264" s="78"/>
      <c r="AIL264" s="78"/>
      <c r="AIM264" s="78"/>
      <c r="AIN264" s="78"/>
      <c r="AIO264" s="78"/>
      <c r="AIP264" s="78"/>
      <c r="AIQ264" s="78"/>
      <c r="AIR264" s="78"/>
      <c r="AIS264" s="78"/>
      <c r="AIT264" s="78"/>
      <c r="AIU264" s="78"/>
      <c r="AIV264" s="78"/>
      <c r="AIW264" s="78"/>
      <c r="AIX264" s="78"/>
      <c r="AIY264" s="78"/>
      <c r="AIZ264" s="78"/>
      <c r="AJA264" s="78"/>
      <c r="AJB264" s="78"/>
      <c r="AJC264" s="78"/>
      <c r="AJD264" s="78"/>
      <c r="AJE264" s="78"/>
      <c r="AJF264" s="78"/>
      <c r="AJG264" s="78"/>
      <c r="AJH264" s="78"/>
      <c r="AJI264" s="78"/>
      <c r="AJJ264" s="78"/>
      <c r="AJK264" s="78"/>
      <c r="AJL264" s="78"/>
      <c r="AJM264" s="78"/>
      <c r="AJN264" s="78"/>
      <c r="AJO264" s="78"/>
      <c r="AJP264" s="78"/>
      <c r="AJQ264" s="78"/>
      <c r="AJR264" s="78"/>
      <c r="AJS264" s="78"/>
      <c r="AJT264" s="78"/>
      <c r="AJU264" s="78"/>
      <c r="AJV264" s="78"/>
      <c r="AJW264" s="78"/>
      <c r="AJX264" s="78"/>
      <c r="AJY264" s="78"/>
      <c r="AJZ264" s="78"/>
      <c r="AKA264" s="78"/>
      <c r="AKB264" s="78"/>
      <c r="AKC264" s="78"/>
      <c r="AKD264" s="78"/>
      <c r="AKE264" s="78"/>
      <c r="AKF264" s="78"/>
      <c r="AKG264" s="78"/>
      <c r="AKH264" s="78"/>
      <c r="AKI264" s="78"/>
      <c r="AKJ264" s="78"/>
      <c r="AKK264" s="78"/>
      <c r="AKL264" s="78"/>
      <c r="AKM264" s="78"/>
      <c r="AKN264" s="78"/>
      <c r="AKO264" s="78"/>
      <c r="AKP264" s="78"/>
      <c r="AKQ264" s="78"/>
      <c r="AKR264" s="78"/>
      <c r="AKS264" s="78"/>
      <c r="AKT264" s="78"/>
      <c r="AKU264" s="78"/>
      <c r="AKV264" s="78"/>
      <c r="AKW264" s="78"/>
      <c r="AKX264" s="78"/>
      <c r="AKY264" s="78"/>
      <c r="AKZ264" s="78"/>
      <c r="ALA264" s="78"/>
      <c r="ALB264" s="78"/>
      <c r="ALC264" s="78"/>
      <c r="ALD264" s="78"/>
      <c r="ALE264" s="78"/>
      <c r="ALF264" s="78"/>
      <c r="ALG264" s="78"/>
      <c r="ALH264" s="78"/>
      <c r="ALI264" s="78"/>
      <c r="ALJ264" s="78"/>
      <c r="ALK264" s="78"/>
      <c r="ALL264" s="78"/>
      <c r="ALM264" s="78"/>
      <c r="ALN264" s="78"/>
      <c r="ALO264" s="78"/>
      <c r="ALP264" s="78"/>
      <c r="ALQ264" s="78"/>
      <c r="ALR264" s="78"/>
      <c r="ALS264" s="78"/>
      <c r="ALT264" s="78"/>
      <c r="ALU264" s="78"/>
      <c r="ALV264" s="78"/>
      <c r="ALW264" s="78"/>
      <c r="ALX264" s="78"/>
      <c r="ALY264" s="78"/>
      <c r="ALZ264" s="78"/>
      <c r="AMA264" s="78"/>
      <c r="AMB264" s="78"/>
      <c r="AMC264" s="78"/>
      <c r="AMD264" s="78"/>
      <c r="AME264" s="78"/>
      <c r="AMF264" s="78"/>
      <c r="AMG264" s="78"/>
      <c r="AMH264" s="78"/>
      <c r="AMI264" s="78"/>
      <c r="AMJ264" s="78"/>
      <c r="AMK264" s="78"/>
    </row>
    <row r="265" spans="1:1028" s="79" customFormat="1" ht="30" customHeight="1">
      <c r="A265" s="231" t="s">
        <v>353</v>
      </c>
      <c r="B265" s="232"/>
      <c r="C265" s="232"/>
      <c r="D265" s="232"/>
      <c r="E265" s="232"/>
      <c r="F265" s="232"/>
      <c r="G265" s="232"/>
      <c r="H265" s="232"/>
      <c r="I265" s="232"/>
      <c r="J265" s="232"/>
      <c r="K265" s="232"/>
      <c r="L265" s="232"/>
      <c r="M265" s="232"/>
      <c r="N265" s="233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8"/>
      <c r="DC265" s="78"/>
      <c r="DD265" s="78"/>
      <c r="DE265" s="78"/>
      <c r="DF265" s="78"/>
      <c r="DG265" s="78"/>
      <c r="DH265" s="78"/>
      <c r="DI265" s="78"/>
      <c r="DJ265" s="78"/>
      <c r="DK265" s="78"/>
      <c r="DL265" s="78"/>
      <c r="DM265" s="78"/>
      <c r="DN265" s="78"/>
      <c r="DO265" s="78"/>
      <c r="DP265" s="78"/>
      <c r="DQ265" s="78"/>
      <c r="DR265" s="78"/>
      <c r="DS265" s="78"/>
      <c r="DT265" s="78"/>
      <c r="DU265" s="78"/>
      <c r="DV265" s="78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78"/>
      <c r="EW265" s="78"/>
      <c r="EX265" s="78"/>
      <c r="EY265" s="78"/>
      <c r="EZ265" s="78"/>
      <c r="FA265" s="78"/>
      <c r="FB265" s="78"/>
      <c r="FC265" s="78"/>
      <c r="FD265" s="78"/>
      <c r="FE265" s="78"/>
      <c r="FF265" s="78"/>
      <c r="FG265" s="78"/>
      <c r="FH265" s="78"/>
      <c r="FI265" s="78"/>
      <c r="FJ265" s="78"/>
      <c r="FK265" s="78"/>
      <c r="FL265" s="78"/>
      <c r="FM265" s="78"/>
      <c r="FN265" s="78"/>
      <c r="FO265" s="78"/>
      <c r="FP265" s="78"/>
      <c r="FQ265" s="78"/>
      <c r="FR265" s="78"/>
      <c r="FS265" s="78"/>
      <c r="FT265" s="78"/>
      <c r="FU265" s="78"/>
      <c r="FV265" s="78"/>
      <c r="FW265" s="78"/>
      <c r="FX265" s="78"/>
      <c r="FY265" s="78"/>
      <c r="FZ265" s="78"/>
      <c r="GA265" s="78"/>
      <c r="GB265" s="78"/>
      <c r="GC265" s="78"/>
      <c r="GD265" s="78"/>
      <c r="GE265" s="78"/>
      <c r="GF265" s="78"/>
      <c r="GG265" s="78"/>
      <c r="GH265" s="78"/>
      <c r="GI265" s="78"/>
      <c r="GJ265" s="78"/>
      <c r="GK265" s="78"/>
      <c r="GL265" s="78"/>
      <c r="GM265" s="78"/>
      <c r="GN265" s="78"/>
      <c r="GO265" s="78"/>
      <c r="GP265" s="78"/>
      <c r="GQ265" s="78"/>
      <c r="GR265" s="78"/>
      <c r="GS265" s="78"/>
      <c r="GT265" s="78"/>
      <c r="GU265" s="78"/>
      <c r="GV265" s="78"/>
      <c r="GW265" s="78"/>
      <c r="GX265" s="78"/>
      <c r="GY265" s="78"/>
      <c r="GZ265" s="78"/>
      <c r="HA265" s="78"/>
      <c r="HB265" s="78"/>
      <c r="HC265" s="78"/>
      <c r="HD265" s="78"/>
      <c r="HE265" s="78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78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78"/>
      <c r="IK265" s="78"/>
      <c r="IL265" s="78"/>
      <c r="IM265" s="78"/>
      <c r="IN265" s="78"/>
      <c r="IO265" s="78"/>
      <c r="IP265" s="78"/>
      <c r="IQ265" s="78"/>
      <c r="IR265" s="78"/>
      <c r="IS265" s="78"/>
      <c r="IT265" s="78"/>
      <c r="IU265" s="78"/>
      <c r="IV265" s="78"/>
      <c r="IW265" s="78"/>
      <c r="IX265" s="78"/>
      <c r="IY265" s="78"/>
      <c r="IZ265" s="78"/>
      <c r="JA265" s="78"/>
      <c r="JB265" s="78"/>
      <c r="JC265" s="78"/>
      <c r="JD265" s="78"/>
      <c r="JE265" s="78"/>
      <c r="JF265" s="78"/>
      <c r="JG265" s="78"/>
      <c r="JH265" s="78"/>
      <c r="JI265" s="78"/>
      <c r="JJ265" s="78"/>
      <c r="JK265" s="78"/>
      <c r="JL265" s="78"/>
      <c r="JM265" s="78"/>
      <c r="JN265" s="78"/>
      <c r="JO265" s="78"/>
      <c r="JP265" s="78"/>
      <c r="JQ265" s="78"/>
      <c r="JR265" s="78"/>
      <c r="JS265" s="78"/>
      <c r="JT265" s="78"/>
      <c r="JU265" s="78"/>
      <c r="JV265" s="78"/>
      <c r="JW265" s="78"/>
      <c r="JX265" s="78"/>
      <c r="JY265" s="78"/>
      <c r="JZ265" s="78"/>
      <c r="KA265" s="78"/>
      <c r="KB265" s="78"/>
      <c r="KC265" s="78"/>
      <c r="KD265" s="78"/>
      <c r="KE265" s="78"/>
      <c r="KF265" s="78"/>
      <c r="KG265" s="78"/>
      <c r="KH265" s="78"/>
      <c r="KI265" s="78"/>
      <c r="KJ265" s="78"/>
      <c r="KK265" s="78"/>
      <c r="KL265" s="78"/>
      <c r="KM265" s="78"/>
      <c r="KN265" s="78"/>
      <c r="KO265" s="78"/>
      <c r="KP265" s="78"/>
      <c r="KQ265" s="78"/>
      <c r="KR265" s="78"/>
      <c r="KS265" s="78"/>
      <c r="KT265" s="78"/>
      <c r="KU265" s="78"/>
      <c r="KV265" s="78"/>
      <c r="KW265" s="78"/>
      <c r="KX265" s="78"/>
      <c r="KY265" s="78"/>
      <c r="KZ265" s="78"/>
      <c r="LA265" s="78"/>
      <c r="LB265" s="78"/>
      <c r="LC265" s="78"/>
      <c r="LD265" s="78"/>
      <c r="LE265" s="78"/>
      <c r="LF265" s="78"/>
      <c r="LG265" s="78"/>
      <c r="LH265" s="78"/>
      <c r="LI265" s="78"/>
      <c r="LJ265" s="78"/>
      <c r="LK265" s="78"/>
      <c r="LL265" s="78"/>
      <c r="LM265" s="78"/>
      <c r="LN265" s="78"/>
      <c r="LO265" s="78"/>
      <c r="LP265" s="78"/>
      <c r="LQ265" s="78"/>
      <c r="LR265" s="78"/>
      <c r="LS265" s="78"/>
      <c r="LT265" s="78"/>
      <c r="LU265" s="78"/>
      <c r="LV265" s="78"/>
      <c r="LW265" s="78"/>
      <c r="LX265" s="78"/>
      <c r="LY265" s="78"/>
      <c r="LZ265" s="78"/>
      <c r="MA265" s="78"/>
      <c r="MB265" s="78"/>
      <c r="MC265" s="78"/>
      <c r="MD265" s="78"/>
      <c r="ME265" s="78"/>
      <c r="MF265" s="78"/>
      <c r="MG265" s="78"/>
      <c r="MH265" s="78"/>
      <c r="MI265" s="78"/>
      <c r="MJ265" s="78"/>
      <c r="MK265" s="78"/>
      <c r="ML265" s="78"/>
      <c r="MM265" s="78"/>
      <c r="MN265" s="78"/>
      <c r="MO265" s="78"/>
      <c r="MP265" s="78"/>
      <c r="MQ265" s="78"/>
      <c r="MR265" s="78"/>
      <c r="MS265" s="78"/>
      <c r="MT265" s="78"/>
      <c r="MU265" s="78"/>
      <c r="MV265" s="78"/>
      <c r="MW265" s="78"/>
      <c r="MX265" s="78"/>
      <c r="MY265" s="78"/>
      <c r="MZ265" s="78"/>
      <c r="NA265" s="78"/>
      <c r="NB265" s="78"/>
      <c r="NC265" s="78"/>
      <c r="ND265" s="78"/>
      <c r="NE265" s="78"/>
      <c r="NF265" s="78"/>
      <c r="NG265" s="78"/>
      <c r="NH265" s="78"/>
      <c r="NI265" s="78"/>
      <c r="NJ265" s="78"/>
      <c r="NK265" s="78"/>
      <c r="NL265" s="78"/>
      <c r="NM265" s="78"/>
      <c r="NN265" s="78"/>
      <c r="NO265" s="78"/>
      <c r="NP265" s="78"/>
      <c r="NQ265" s="78"/>
      <c r="NR265" s="78"/>
      <c r="NS265" s="78"/>
      <c r="NT265" s="78"/>
      <c r="NU265" s="78"/>
      <c r="NV265" s="78"/>
      <c r="NW265" s="78"/>
      <c r="NX265" s="78"/>
      <c r="NY265" s="78"/>
      <c r="NZ265" s="78"/>
      <c r="OA265" s="78"/>
      <c r="OB265" s="78"/>
      <c r="OC265" s="78"/>
      <c r="OD265" s="78"/>
      <c r="OE265" s="78"/>
      <c r="OF265" s="78"/>
      <c r="OG265" s="78"/>
      <c r="OH265" s="78"/>
      <c r="OI265" s="78"/>
      <c r="OJ265" s="78"/>
      <c r="OK265" s="78"/>
      <c r="OL265" s="78"/>
      <c r="OM265" s="78"/>
      <c r="ON265" s="78"/>
      <c r="OO265" s="78"/>
      <c r="OP265" s="78"/>
      <c r="OQ265" s="78"/>
      <c r="OR265" s="78"/>
      <c r="OS265" s="78"/>
      <c r="OT265" s="78"/>
      <c r="OU265" s="78"/>
      <c r="OV265" s="78"/>
      <c r="OW265" s="78"/>
      <c r="OX265" s="78"/>
      <c r="OY265" s="78"/>
      <c r="OZ265" s="78"/>
      <c r="PA265" s="78"/>
      <c r="PB265" s="78"/>
      <c r="PC265" s="78"/>
      <c r="PD265" s="78"/>
      <c r="PE265" s="78"/>
      <c r="PF265" s="78"/>
      <c r="PG265" s="78"/>
      <c r="PH265" s="78"/>
      <c r="PI265" s="78"/>
      <c r="PJ265" s="78"/>
      <c r="PK265" s="78"/>
      <c r="PL265" s="78"/>
      <c r="PM265" s="78"/>
      <c r="PN265" s="78"/>
      <c r="PO265" s="78"/>
      <c r="PP265" s="78"/>
      <c r="PQ265" s="78"/>
      <c r="PR265" s="78"/>
      <c r="PS265" s="78"/>
      <c r="PT265" s="78"/>
      <c r="PU265" s="78"/>
      <c r="PV265" s="78"/>
      <c r="PW265" s="78"/>
      <c r="PX265" s="78"/>
      <c r="PY265" s="78"/>
      <c r="PZ265" s="78"/>
      <c r="QA265" s="78"/>
      <c r="QB265" s="78"/>
      <c r="QC265" s="78"/>
      <c r="QD265" s="78"/>
      <c r="QE265" s="78"/>
      <c r="QF265" s="78"/>
      <c r="QG265" s="78"/>
      <c r="QH265" s="78"/>
      <c r="QI265" s="78"/>
      <c r="QJ265" s="78"/>
      <c r="QK265" s="78"/>
      <c r="QL265" s="78"/>
      <c r="QM265" s="78"/>
      <c r="QN265" s="78"/>
      <c r="QO265" s="78"/>
      <c r="QP265" s="78"/>
      <c r="QQ265" s="78"/>
      <c r="QR265" s="78"/>
      <c r="QS265" s="78"/>
      <c r="QT265" s="78"/>
      <c r="QU265" s="78"/>
      <c r="QV265" s="78"/>
      <c r="QW265" s="78"/>
      <c r="QX265" s="78"/>
      <c r="QY265" s="78"/>
      <c r="QZ265" s="78"/>
      <c r="RA265" s="78"/>
      <c r="RB265" s="78"/>
      <c r="RC265" s="78"/>
      <c r="RD265" s="78"/>
      <c r="RE265" s="78"/>
      <c r="RF265" s="78"/>
      <c r="RG265" s="78"/>
      <c r="RH265" s="78"/>
      <c r="RI265" s="78"/>
      <c r="RJ265" s="78"/>
      <c r="RK265" s="78"/>
      <c r="RL265" s="78"/>
      <c r="RM265" s="78"/>
      <c r="RN265" s="78"/>
      <c r="RO265" s="78"/>
      <c r="RP265" s="78"/>
      <c r="RQ265" s="78"/>
      <c r="RR265" s="78"/>
      <c r="RS265" s="78"/>
      <c r="RT265" s="78"/>
      <c r="RU265" s="78"/>
      <c r="RV265" s="78"/>
      <c r="RW265" s="78"/>
      <c r="RX265" s="78"/>
      <c r="RY265" s="78"/>
      <c r="RZ265" s="78"/>
      <c r="SA265" s="78"/>
      <c r="SB265" s="78"/>
      <c r="SC265" s="78"/>
      <c r="SD265" s="78"/>
      <c r="SE265" s="78"/>
      <c r="SF265" s="78"/>
      <c r="SG265" s="78"/>
      <c r="SH265" s="78"/>
      <c r="SI265" s="78"/>
      <c r="SJ265" s="78"/>
      <c r="SK265" s="78"/>
      <c r="SL265" s="78"/>
      <c r="SM265" s="78"/>
      <c r="SN265" s="78"/>
      <c r="SO265" s="78"/>
      <c r="SP265" s="78"/>
      <c r="SQ265" s="78"/>
      <c r="SR265" s="78"/>
      <c r="SS265" s="78"/>
      <c r="ST265" s="78"/>
      <c r="SU265" s="78"/>
      <c r="SV265" s="78"/>
      <c r="SW265" s="78"/>
      <c r="SX265" s="78"/>
      <c r="SY265" s="78"/>
      <c r="SZ265" s="78"/>
      <c r="TA265" s="78"/>
      <c r="TB265" s="78"/>
      <c r="TC265" s="78"/>
      <c r="TD265" s="78"/>
      <c r="TE265" s="78"/>
      <c r="TF265" s="78"/>
      <c r="TG265" s="78"/>
      <c r="TH265" s="78"/>
      <c r="TI265" s="78"/>
      <c r="TJ265" s="78"/>
      <c r="TK265" s="78"/>
      <c r="TL265" s="78"/>
      <c r="TM265" s="78"/>
      <c r="TN265" s="78"/>
      <c r="TO265" s="78"/>
      <c r="TP265" s="78"/>
      <c r="TQ265" s="78"/>
      <c r="TR265" s="78"/>
      <c r="TS265" s="78"/>
      <c r="TT265" s="78"/>
      <c r="TU265" s="78"/>
      <c r="TV265" s="78"/>
      <c r="TW265" s="78"/>
      <c r="TX265" s="78"/>
      <c r="TY265" s="78"/>
      <c r="TZ265" s="78"/>
      <c r="UA265" s="78"/>
      <c r="UB265" s="78"/>
      <c r="UC265" s="78"/>
      <c r="UD265" s="78"/>
      <c r="UE265" s="78"/>
      <c r="UF265" s="78"/>
      <c r="UG265" s="78"/>
      <c r="UH265" s="78"/>
      <c r="UI265" s="78"/>
      <c r="UJ265" s="78"/>
      <c r="UK265" s="78"/>
      <c r="UL265" s="78"/>
      <c r="UM265" s="78"/>
      <c r="UN265" s="78"/>
      <c r="UO265" s="78"/>
      <c r="UP265" s="78"/>
      <c r="UQ265" s="78"/>
      <c r="UR265" s="78"/>
      <c r="US265" s="78"/>
      <c r="UT265" s="78"/>
      <c r="UU265" s="78"/>
      <c r="UV265" s="78"/>
      <c r="UW265" s="78"/>
      <c r="UX265" s="78"/>
      <c r="UY265" s="78"/>
      <c r="UZ265" s="78"/>
      <c r="VA265" s="78"/>
      <c r="VB265" s="78"/>
      <c r="VC265" s="78"/>
      <c r="VD265" s="78"/>
      <c r="VE265" s="78"/>
      <c r="VF265" s="78"/>
      <c r="VG265" s="78"/>
      <c r="VH265" s="78"/>
      <c r="VI265" s="78"/>
      <c r="VJ265" s="78"/>
      <c r="VK265" s="78"/>
      <c r="VL265" s="78"/>
      <c r="VM265" s="78"/>
      <c r="VN265" s="78"/>
      <c r="VO265" s="78"/>
      <c r="VP265" s="78"/>
      <c r="VQ265" s="78"/>
      <c r="VR265" s="78"/>
      <c r="VS265" s="78"/>
      <c r="VT265" s="78"/>
      <c r="VU265" s="78"/>
      <c r="VV265" s="78"/>
      <c r="VW265" s="78"/>
      <c r="VX265" s="78"/>
      <c r="VY265" s="78"/>
      <c r="VZ265" s="78"/>
      <c r="WA265" s="78"/>
      <c r="WB265" s="78"/>
      <c r="WC265" s="78"/>
      <c r="WD265" s="78"/>
      <c r="WE265" s="78"/>
      <c r="WF265" s="78"/>
      <c r="WG265" s="78"/>
      <c r="WH265" s="78"/>
      <c r="WI265" s="78"/>
      <c r="WJ265" s="78"/>
      <c r="WK265" s="78"/>
      <c r="WL265" s="78"/>
      <c r="WM265" s="78"/>
      <c r="WN265" s="78"/>
      <c r="WO265" s="78"/>
      <c r="WP265" s="78"/>
      <c r="WQ265" s="78"/>
      <c r="WR265" s="78"/>
      <c r="WS265" s="78"/>
      <c r="WT265" s="78"/>
      <c r="WU265" s="78"/>
      <c r="WV265" s="78"/>
      <c r="WW265" s="78"/>
      <c r="WX265" s="78"/>
      <c r="WY265" s="78"/>
      <c r="WZ265" s="78"/>
      <c r="XA265" s="78"/>
      <c r="XB265" s="78"/>
      <c r="XC265" s="78"/>
      <c r="XD265" s="78"/>
      <c r="XE265" s="78"/>
      <c r="XF265" s="78"/>
      <c r="XG265" s="78"/>
      <c r="XH265" s="78"/>
      <c r="XI265" s="78"/>
      <c r="XJ265" s="78"/>
      <c r="XK265" s="78"/>
      <c r="XL265" s="78"/>
      <c r="XM265" s="78"/>
      <c r="XN265" s="78"/>
      <c r="XO265" s="78"/>
      <c r="XP265" s="78"/>
      <c r="XQ265" s="78"/>
      <c r="XR265" s="78"/>
      <c r="XS265" s="78"/>
      <c r="XT265" s="78"/>
      <c r="XU265" s="78"/>
      <c r="XV265" s="78"/>
      <c r="XW265" s="78"/>
      <c r="XX265" s="78"/>
      <c r="XY265" s="78"/>
      <c r="XZ265" s="78"/>
      <c r="YA265" s="78"/>
      <c r="YB265" s="78"/>
      <c r="YC265" s="78"/>
      <c r="YD265" s="78"/>
      <c r="YE265" s="78"/>
      <c r="YF265" s="78"/>
      <c r="YG265" s="78"/>
      <c r="YH265" s="78"/>
      <c r="YI265" s="78"/>
      <c r="YJ265" s="78"/>
      <c r="YK265" s="78"/>
      <c r="YL265" s="78"/>
      <c r="YM265" s="78"/>
      <c r="YN265" s="78"/>
      <c r="YO265" s="78"/>
      <c r="YP265" s="78"/>
      <c r="YQ265" s="78"/>
      <c r="YR265" s="78"/>
      <c r="YS265" s="78"/>
      <c r="YT265" s="78"/>
      <c r="YU265" s="78"/>
      <c r="YV265" s="78"/>
      <c r="YW265" s="78"/>
      <c r="YX265" s="78"/>
      <c r="YY265" s="78"/>
      <c r="YZ265" s="78"/>
      <c r="ZA265" s="78"/>
      <c r="ZB265" s="78"/>
      <c r="ZC265" s="78"/>
      <c r="ZD265" s="78"/>
      <c r="ZE265" s="78"/>
      <c r="ZF265" s="78"/>
      <c r="ZG265" s="78"/>
      <c r="ZH265" s="78"/>
      <c r="ZI265" s="78"/>
      <c r="ZJ265" s="78"/>
      <c r="ZK265" s="78"/>
      <c r="ZL265" s="78"/>
      <c r="ZM265" s="78"/>
      <c r="ZN265" s="78"/>
      <c r="ZO265" s="78"/>
      <c r="ZP265" s="78"/>
      <c r="ZQ265" s="78"/>
      <c r="ZR265" s="78"/>
      <c r="ZS265" s="78"/>
      <c r="ZT265" s="78"/>
      <c r="ZU265" s="78"/>
      <c r="ZV265" s="78"/>
      <c r="ZW265" s="78"/>
      <c r="ZX265" s="78"/>
      <c r="ZY265" s="78"/>
      <c r="ZZ265" s="78"/>
      <c r="AAA265" s="78"/>
      <c r="AAB265" s="78"/>
      <c r="AAC265" s="78"/>
      <c r="AAD265" s="78"/>
      <c r="AAE265" s="78"/>
      <c r="AAF265" s="78"/>
      <c r="AAG265" s="78"/>
      <c r="AAH265" s="78"/>
      <c r="AAI265" s="78"/>
      <c r="AAJ265" s="78"/>
      <c r="AAK265" s="78"/>
      <c r="AAL265" s="78"/>
      <c r="AAM265" s="78"/>
      <c r="AAN265" s="78"/>
      <c r="AAO265" s="78"/>
      <c r="AAP265" s="78"/>
      <c r="AAQ265" s="78"/>
      <c r="AAR265" s="78"/>
      <c r="AAS265" s="78"/>
      <c r="AAT265" s="78"/>
      <c r="AAU265" s="78"/>
      <c r="AAV265" s="78"/>
      <c r="AAW265" s="78"/>
      <c r="AAX265" s="78"/>
      <c r="AAY265" s="78"/>
      <c r="AAZ265" s="78"/>
      <c r="ABA265" s="78"/>
      <c r="ABB265" s="78"/>
      <c r="ABC265" s="78"/>
      <c r="ABD265" s="78"/>
      <c r="ABE265" s="78"/>
      <c r="ABF265" s="78"/>
      <c r="ABG265" s="78"/>
      <c r="ABH265" s="78"/>
      <c r="ABI265" s="78"/>
      <c r="ABJ265" s="78"/>
      <c r="ABK265" s="78"/>
      <c r="ABL265" s="78"/>
      <c r="ABM265" s="78"/>
      <c r="ABN265" s="78"/>
      <c r="ABO265" s="78"/>
      <c r="ABP265" s="78"/>
      <c r="ABQ265" s="78"/>
      <c r="ABR265" s="78"/>
      <c r="ABS265" s="78"/>
      <c r="ABT265" s="78"/>
      <c r="ABU265" s="78"/>
      <c r="ABV265" s="78"/>
      <c r="ABW265" s="78"/>
      <c r="ABX265" s="78"/>
      <c r="ABY265" s="78"/>
      <c r="ABZ265" s="78"/>
      <c r="ACA265" s="78"/>
      <c r="ACB265" s="78"/>
      <c r="ACC265" s="78"/>
      <c r="ACD265" s="78"/>
      <c r="ACE265" s="78"/>
      <c r="ACF265" s="78"/>
      <c r="ACG265" s="78"/>
      <c r="ACH265" s="78"/>
      <c r="ACI265" s="78"/>
      <c r="ACJ265" s="78"/>
      <c r="ACK265" s="78"/>
      <c r="ACL265" s="78"/>
      <c r="ACM265" s="78"/>
      <c r="ACN265" s="78"/>
      <c r="ACO265" s="78"/>
      <c r="ACP265" s="78"/>
      <c r="ACQ265" s="78"/>
      <c r="ACR265" s="78"/>
      <c r="ACS265" s="78"/>
      <c r="ACT265" s="78"/>
      <c r="ACU265" s="78"/>
      <c r="ACV265" s="78"/>
      <c r="ACW265" s="78"/>
      <c r="ACX265" s="78"/>
      <c r="ACY265" s="78"/>
      <c r="ACZ265" s="78"/>
      <c r="ADA265" s="78"/>
      <c r="ADB265" s="78"/>
      <c r="ADC265" s="78"/>
      <c r="ADD265" s="78"/>
      <c r="ADE265" s="78"/>
      <c r="ADF265" s="78"/>
      <c r="ADG265" s="78"/>
      <c r="ADH265" s="78"/>
      <c r="ADI265" s="78"/>
      <c r="ADJ265" s="78"/>
      <c r="ADK265" s="78"/>
      <c r="ADL265" s="78"/>
      <c r="ADM265" s="78"/>
      <c r="ADN265" s="78"/>
      <c r="ADO265" s="78"/>
      <c r="ADP265" s="78"/>
      <c r="ADQ265" s="78"/>
      <c r="ADR265" s="78"/>
      <c r="ADS265" s="78"/>
      <c r="ADT265" s="78"/>
      <c r="ADU265" s="78"/>
      <c r="ADV265" s="78"/>
      <c r="ADW265" s="78"/>
      <c r="ADX265" s="78"/>
      <c r="ADY265" s="78"/>
      <c r="ADZ265" s="78"/>
      <c r="AEA265" s="78"/>
      <c r="AEB265" s="78"/>
      <c r="AEC265" s="78"/>
      <c r="AED265" s="78"/>
      <c r="AEE265" s="78"/>
      <c r="AEF265" s="78"/>
      <c r="AEG265" s="78"/>
      <c r="AEH265" s="78"/>
      <c r="AEI265" s="78"/>
      <c r="AEJ265" s="78"/>
      <c r="AEK265" s="78"/>
      <c r="AEL265" s="78"/>
      <c r="AEM265" s="78"/>
      <c r="AEN265" s="78"/>
      <c r="AEO265" s="78"/>
      <c r="AEP265" s="78"/>
      <c r="AEQ265" s="78"/>
      <c r="AER265" s="78"/>
      <c r="AES265" s="78"/>
      <c r="AET265" s="78"/>
      <c r="AEU265" s="78"/>
      <c r="AEV265" s="78"/>
      <c r="AEW265" s="78"/>
      <c r="AEX265" s="78"/>
      <c r="AEY265" s="78"/>
      <c r="AEZ265" s="78"/>
      <c r="AFA265" s="78"/>
      <c r="AFB265" s="78"/>
      <c r="AFC265" s="78"/>
      <c r="AFD265" s="78"/>
      <c r="AFE265" s="78"/>
      <c r="AFF265" s="78"/>
      <c r="AFG265" s="78"/>
      <c r="AFH265" s="78"/>
      <c r="AFI265" s="78"/>
      <c r="AFJ265" s="78"/>
      <c r="AFK265" s="78"/>
      <c r="AFL265" s="78"/>
      <c r="AFM265" s="78"/>
      <c r="AFN265" s="78"/>
      <c r="AFO265" s="78"/>
      <c r="AFP265" s="78"/>
      <c r="AFQ265" s="78"/>
      <c r="AFR265" s="78"/>
      <c r="AFS265" s="78"/>
      <c r="AFT265" s="78"/>
      <c r="AFU265" s="78"/>
      <c r="AFV265" s="78"/>
      <c r="AFW265" s="78"/>
      <c r="AFX265" s="78"/>
      <c r="AFY265" s="78"/>
      <c r="AFZ265" s="78"/>
      <c r="AGA265" s="78"/>
      <c r="AGB265" s="78"/>
      <c r="AGC265" s="78"/>
      <c r="AGD265" s="78"/>
      <c r="AGE265" s="78"/>
      <c r="AGF265" s="78"/>
      <c r="AGG265" s="78"/>
      <c r="AGH265" s="78"/>
      <c r="AGI265" s="78"/>
      <c r="AGJ265" s="78"/>
      <c r="AGK265" s="78"/>
      <c r="AGL265" s="78"/>
      <c r="AGM265" s="78"/>
      <c r="AGN265" s="78"/>
      <c r="AGO265" s="78"/>
      <c r="AGP265" s="78"/>
      <c r="AGQ265" s="78"/>
      <c r="AGR265" s="78"/>
      <c r="AGS265" s="78"/>
      <c r="AGT265" s="78"/>
      <c r="AGU265" s="78"/>
      <c r="AGV265" s="78"/>
      <c r="AGW265" s="78"/>
      <c r="AGX265" s="78"/>
      <c r="AGY265" s="78"/>
      <c r="AGZ265" s="78"/>
      <c r="AHA265" s="78"/>
      <c r="AHB265" s="78"/>
      <c r="AHC265" s="78"/>
      <c r="AHD265" s="78"/>
      <c r="AHE265" s="78"/>
      <c r="AHF265" s="78"/>
      <c r="AHG265" s="78"/>
      <c r="AHH265" s="78"/>
      <c r="AHI265" s="78"/>
      <c r="AHJ265" s="78"/>
      <c r="AHK265" s="78"/>
      <c r="AHL265" s="78"/>
      <c r="AHM265" s="78"/>
      <c r="AHN265" s="78"/>
      <c r="AHO265" s="78"/>
      <c r="AHP265" s="78"/>
      <c r="AHQ265" s="78"/>
      <c r="AHR265" s="78"/>
      <c r="AHS265" s="78"/>
      <c r="AHT265" s="78"/>
      <c r="AHU265" s="78"/>
      <c r="AHV265" s="78"/>
      <c r="AHW265" s="78"/>
      <c r="AHX265" s="78"/>
      <c r="AHY265" s="78"/>
      <c r="AHZ265" s="78"/>
      <c r="AIA265" s="78"/>
      <c r="AIB265" s="78"/>
      <c r="AIC265" s="78"/>
      <c r="AID265" s="78"/>
      <c r="AIE265" s="78"/>
      <c r="AIF265" s="78"/>
      <c r="AIG265" s="78"/>
      <c r="AIH265" s="78"/>
      <c r="AII265" s="78"/>
      <c r="AIJ265" s="78"/>
      <c r="AIK265" s="78"/>
      <c r="AIL265" s="78"/>
      <c r="AIM265" s="78"/>
      <c r="AIN265" s="78"/>
      <c r="AIO265" s="78"/>
      <c r="AIP265" s="78"/>
      <c r="AIQ265" s="78"/>
      <c r="AIR265" s="78"/>
      <c r="AIS265" s="78"/>
      <c r="AIT265" s="78"/>
      <c r="AIU265" s="78"/>
      <c r="AIV265" s="78"/>
      <c r="AIW265" s="78"/>
      <c r="AIX265" s="78"/>
      <c r="AIY265" s="78"/>
      <c r="AIZ265" s="78"/>
      <c r="AJA265" s="78"/>
      <c r="AJB265" s="78"/>
      <c r="AJC265" s="78"/>
      <c r="AJD265" s="78"/>
      <c r="AJE265" s="78"/>
      <c r="AJF265" s="78"/>
      <c r="AJG265" s="78"/>
      <c r="AJH265" s="78"/>
      <c r="AJI265" s="78"/>
      <c r="AJJ265" s="78"/>
      <c r="AJK265" s="78"/>
      <c r="AJL265" s="78"/>
      <c r="AJM265" s="78"/>
      <c r="AJN265" s="78"/>
      <c r="AJO265" s="78"/>
      <c r="AJP265" s="78"/>
      <c r="AJQ265" s="78"/>
      <c r="AJR265" s="78"/>
      <c r="AJS265" s="78"/>
      <c r="AJT265" s="78"/>
      <c r="AJU265" s="78"/>
      <c r="AJV265" s="78"/>
      <c r="AJW265" s="78"/>
      <c r="AJX265" s="78"/>
      <c r="AJY265" s="78"/>
      <c r="AJZ265" s="78"/>
      <c r="AKA265" s="78"/>
      <c r="AKB265" s="78"/>
      <c r="AKC265" s="78"/>
      <c r="AKD265" s="78"/>
      <c r="AKE265" s="78"/>
      <c r="AKF265" s="78"/>
      <c r="AKG265" s="78"/>
      <c r="AKH265" s="78"/>
      <c r="AKI265" s="78"/>
      <c r="AKJ265" s="78"/>
      <c r="AKK265" s="78"/>
      <c r="AKL265" s="78"/>
      <c r="AKM265" s="78"/>
      <c r="AKN265" s="78"/>
      <c r="AKO265" s="78"/>
      <c r="AKP265" s="78"/>
      <c r="AKQ265" s="78"/>
      <c r="AKR265" s="78"/>
      <c r="AKS265" s="78"/>
      <c r="AKT265" s="78"/>
      <c r="AKU265" s="78"/>
      <c r="AKV265" s="78"/>
      <c r="AKW265" s="78"/>
      <c r="AKX265" s="78"/>
      <c r="AKY265" s="78"/>
      <c r="AKZ265" s="78"/>
      <c r="ALA265" s="78"/>
      <c r="ALB265" s="78"/>
      <c r="ALC265" s="78"/>
      <c r="ALD265" s="78"/>
      <c r="ALE265" s="78"/>
      <c r="ALF265" s="78"/>
      <c r="ALG265" s="78"/>
      <c r="ALH265" s="78"/>
      <c r="ALI265" s="78"/>
      <c r="ALJ265" s="78"/>
      <c r="ALK265" s="78"/>
      <c r="ALL265" s="78"/>
      <c r="ALM265" s="78"/>
      <c r="ALN265" s="78"/>
      <c r="ALO265" s="78"/>
      <c r="ALP265" s="78"/>
      <c r="ALQ265" s="78"/>
      <c r="ALR265" s="78"/>
      <c r="ALS265" s="78"/>
      <c r="ALT265" s="78"/>
      <c r="ALU265" s="78"/>
      <c r="ALV265" s="78"/>
      <c r="ALW265" s="78"/>
      <c r="ALX265" s="78"/>
      <c r="ALY265" s="78"/>
      <c r="ALZ265" s="78"/>
      <c r="AMA265" s="78"/>
      <c r="AMB265" s="78"/>
      <c r="AMC265" s="78"/>
      <c r="AMD265" s="78"/>
      <c r="AME265" s="78"/>
      <c r="AMF265" s="78"/>
      <c r="AMG265" s="78"/>
      <c r="AMH265" s="78"/>
      <c r="AMI265" s="78"/>
      <c r="AMJ265" s="78"/>
      <c r="AMK265" s="78"/>
    </row>
    <row r="266" spans="1:1028" s="79" customFormat="1" ht="43.5" customHeight="1">
      <c r="A266" s="156">
        <v>212</v>
      </c>
      <c r="B266" s="72">
        <v>1</v>
      </c>
      <c r="C266" s="62" t="s">
        <v>132</v>
      </c>
      <c r="D266" s="62" t="s">
        <v>387</v>
      </c>
      <c r="E266" s="62"/>
      <c r="F266" s="62" t="s">
        <v>166</v>
      </c>
      <c r="G266" s="62" t="s">
        <v>166</v>
      </c>
      <c r="H266" s="91">
        <v>24</v>
      </c>
      <c r="I266" s="91">
        <v>24</v>
      </c>
      <c r="J266" s="62" t="s">
        <v>388</v>
      </c>
      <c r="K266" s="62"/>
      <c r="L266" s="92"/>
      <c r="M266" s="97"/>
      <c r="N266" s="62" t="s">
        <v>388</v>
      </c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  <c r="CU266" s="78"/>
      <c r="CV266" s="78"/>
      <c r="CW266" s="78"/>
      <c r="CX266" s="78"/>
      <c r="CY266" s="78"/>
      <c r="CZ266" s="78"/>
      <c r="DA266" s="78"/>
      <c r="DB266" s="78"/>
      <c r="DC266" s="78"/>
      <c r="DD266" s="78"/>
      <c r="DE266" s="78"/>
      <c r="DF266" s="78"/>
      <c r="DG266" s="78"/>
      <c r="DH266" s="78"/>
      <c r="DI266" s="78"/>
      <c r="DJ266" s="78"/>
      <c r="DK266" s="78"/>
      <c r="DL266" s="78"/>
      <c r="DM266" s="78"/>
      <c r="DN266" s="78"/>
      <c r="DO266" s="78"/>
      <c r="DP266" s="78"/>
      <c r="DQ266" s="78"/>
      <c r="DR266" s="78"/>
      <c r="DS266" s="78"/>
      <c r="DT266" s="78"/>
      <c r="DU266" s="78"/>
      <c r="DV266" s="78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78"/>
      <c r="EW266" s="78"/>
      <c r="EX266" s="78"/>
      <c r="EY266" s="78"/>
      <c r="EZ266" s="78"/>
      <c r="FA266" s="78"/>
      <c r="FB266" s="78"/>
      <c r="FC266" s="78"/>
      <c r="FD266" s="78"/>
      <c r="FE266" s="78"/>
      <c r="FF266" s="78"/>
      <c r="FG266" s="78"/>
      <c r="FH266" s="78"/>
      <c r="FI266" s="78"/>
      <c r="FJ266" s="78"/>
      <c r="FK266" s="78"/>
      <c r="FL266" s="78"/>
      <c r="FM266" s="78"/>
      <c r="FN266" s="78"/>
      <c r="FO266" s="78"/>
      <c r="FP266" s="78"/>
      <c r="FQ266" s="78"/>
      <c r="FR266" s="78"/>
      <c r="FS266" s="78"/>
      <c r="FT266" s="78"/>
      <c r="FU266" s="78"/>
      <c r="FV266" s="78"/>
      <c r="FW266" s="78"/>
      <c r="FX266" s="78"/>
      <c r="FY266" s="78"/>
      <c r="FZ266" s="78"/>
      <c r="GA266" s="78"/>
      <c r="GB266" s="78"/>
      <c r="GC266" s="78"/>
      <c r="GD266" s="78"/>
      <c r="GE266" s="78"/>
      <c r="GF266" s="78"/>
      <c r="GG266" s="78"/>
      <c r="GH266" s="78"/>
      <c r="GI266" s="78"/>
      <c r="GJ266" s="78"/>
      <c r="GK266" s="78"/>
      <c r="GL266" s="78"/>
      <c r="GM266" s="78"/>
      <c r="GN266" s="78"/>
      <c r="GO266" s="78"/>
      <c r="GP266" s="78"/>
      <c r="GQ266" s="78"/>
      <c r="GR266" s="78"/>
      <c r="GS266" s="78"/>
      <c r="GT266" s="78"/>
      <c r="GU266" s="78"/>
      <c r="GV266" s="78"/>
      <c r="GW266" s="78"/>
      <c r="GX266" s="78"/>
      <c r="GY266" s="78"/>
      <c r="GZ266" s="78"/>
      <c r="HA266" s="78"/>
      <c r="HB266" s="78"/>
      <c r="HC266" s="78"/>
      <c r="HD266" s="78"/>
      <c r="HE266" s="78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/>
      <c r="HQ266" s="78"/>
      <c r="HR266" s="78"/>
      <c r="HS266" s="78"/>
      <c r="HT266" s="78"/>
      <c r="HU266" s="78"/>
      <c r="HV266" s="78"/>
      <c r="HW266" s="78"/>
      <c r="HX266" s="78"/>
      <c r="HY266" s="78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78"/>
      <c r="IK266" s="78"/>
      <c r="IL266" s="78"/>
      <c r="IM266" s="78"/>
      <c r="IN266" s="78"/>
      <c r="IO266" s="78"/>
      <c r="IP266" s="78"/>
      <c r="IQ266" s="78"/>
      <c r="IR266" s="78"/>
      <c r="IS266" s="78"/>
      <c r="IT266" s="78"/>
      <c r="IU266" s="78"/>
      <c r="IV266" s="78"/>
      <c r="IW266" s="78"/>
      <c r="IX266" s="78"/>
      <c r="IY266" s="78"/>
      <c r="IZ266" s="78"/>
      <c r="JA266" s="78"/>
      <c r="JB266" s="78"/>
      <c r="JC266" s="78"/>
      <c r="JD266" s="78"/>
      <c r="JE266" s="78"/>
      <c r="JF266" s="78"/>
      <c r="JG266" s="78"/>
      <c r="JH266" s="78"/>
      <c r="JI266" s="78"/>
      <c r="JJ266" s="78"/>
      <c r="JK266" s="78"/>
      <c r="JL266" s="78"/>
      <c r="JM266" s="78"/>
      <c r="JN266" s="78"/>
      <c r="JO266" s="78"/>
      <c r="JP266" s="78"/>
      <c r="JQ266" s="78"/>
      <c r="JR266" s="78"/>
      <c r="JS266" s="78"/>
      <c r="JT266" s="78"/>
      <c r="JU266" s="78"/>
      <c r="JV266" s="78"/>
      <c r="JW266" s="78"/>
      <c r="JX266" s="78"/>
      <c r="JY266" s="78"/>
      <c r="JZ266" s="78"/>
      <c r="KA266" s="78"/>
      <c r="KB266" s="78"/>
      <c r="KC266" s="78"/>
      <c r="KD266" s="78"/>
      <c r="KE266" s="78"/>
      <c r="KF266" s="78"/>
      <c r="KG266" s="78"/>
      <c r="KH266" s="78"/>
      <c r="KI266" s="78"/>
      <c r="KJ266" s="78"/>
      <c r="KK266" s="78"/>
      <c r="KL266" s="78"/>
      <c r="KM266" s="78"/>
      <c r="KN266" s="78"/>
      <c r="KO266" s="78"/>
      <c r="KP266" s="78"/>
      <c r="KQ266" s="78"/>
      <c r="KR266" s="78"/>
      <c r="KS266" s="78"/>
      <c r="KT266" s="78"/>
      <c r="KU266" s="78"/>
      <c r="KV266" s="78"/>
      <c r="KW266" s="78"/>
      <c r="KX266" s="78"/>
      <c r="KY266" s="78"/>
      <c r="KZ266" s="78"/>
      <c r="LA266" s="78"/>
      <c r="LB266" s="78"/>
      <c r="LC266" s="78"/>
      <c r="LD266" s="78"/>
      <c r="LE266" s="78"/>
      <c r="LF266" s="78"/>
      <c r="LG266" s="78"/>
      <c r="LH266" s="78"/>
      <c r="LI266" s="78"/>
      <c r="LJ266" s="78"/>
      <c r="LK266" s="78"/>
      <c r="LL266" s="78"/>
      <c r="LM266" s="78"/>
      <c r="LN266" s="78"/>
      <c r="LO266" s="78"/>
      <c r="LP266" s="78"/>
      <c r="LQ266" s="78"/>
      <c r="LR266" s="78"/>
      <c r="LS266" s="78"/>
      <c r="LT266" s="78"/>
      <c r="LU266" s="78"/>
      <c r="LV266" s="78"/>
      <c r="LW266" s="78"/>
      <c r="LX266" s="78"/>
      <c r="LY266" s="78"/>
      <c r="LZ266" s="78"/>
      <c r="MA266" s="78"/>
      <c r="MB266" s="78"/>
      <c r="MC266" s="78"/>
      <c r="MD266" s="78"/>
      <c r="ME266" s="78"/>
      <c r="MF266" s="78"/>
      <c r="MG266" s="78"/>
      <c r="MH266" s="78"/>
      <c r="MI266" s="78"/>
      <c r="MJ266" s="78"/>
      <c r="MK266" s="78"/>
      <c r="ML266" s="78"/>
      <c r="MM266" s="78"/>
      <c r="MN266" s="78"/>
      <c r="MO266" s="78"/>
      <c r="MP266" s="78"/>
      <c r="MQ266" s="78"/>
      <c r="MR266" s="78"/>
      <c r="MS266" s="78"/>
      <c r="MT266" s="78"/>
      <c r="MU266" s="78"/>
      <c r="MV266" s="78"/>
      <c r="MW266" s="78"/>
      <c r="MX266" s="78"/>
      <c r="MY266" s="78"/>
      <c r="MZ266" s="78"/>
      <c r="NA266" s="78"/>
      <c r="NB266" s="78"/>
      <c r="NC266" s="78"/>
      <c r="ND266" s="78"/>
      <c r="NE266" s="78"/>
      <c r="NF266" s="78"/>
      <c r="NG266" s="78"/>
      <c r="NH266" s="78"/>
      <c r="NI266" s="78"/>
      <c r="NJ266" s="78"/>
      <c r="NK266" s="78"/>
      <c r="NL266" s="78"/>
      <c r="NM266" s="78"/>
      <c r="NN266" s="78"/>
      <c r="NO266" s="78"/>
      <c r="NP266" s="78"/>
      <c r="NQ266" s="78"/>
      <c r="NR266" s="78"/>
      <c r="NS266" s="78"/>
      <c r="NT266" s="78"/>
      <c r="NU266" s="78"/>
      <c r="NV266" s="78"/>
      <c r="NW266" s="78"/>
      <c r="NX266" s="78"/>
      <c r="NY266" s="78"/>
      <c r="NZ266" s="78"/>
      <c r="OA266" s="78"/>
      <c r="OB266" s="78"/>
      <c r="OC266" s="78"/>
      <c r="OD266" s="78"/>
      <c r="OE266" s="78"/>
      <c r="OF266" s="78"/>
      <c r="OG266" s="78"/>
      <c r="OH266" s="78"/>
      <c r="OI266" s="78"/>
      <c r="OJ266" s="78"/>
      <c r="OK266" s="78"/>
      <c r="OL266" s="78"/>
      <c r="OM266" s="78"/>
      <c r="ON266" s="78"/>
      <c r="OO266" s="78"/>
      <c r="OP266" s="78"/>
      <c r="OQ266" s="78"/>
      <c r="OR266" s="78"/>
      <c r="OS266" s="78"/>
      <c r="OT266" s="78"/>
      <c r="OU266" s="78"/>
      <c r="OV266" s="78"/>
      <c r="OW266" s="78"/>
      <c r="OX266" s="78"/>
      <c r="OY266" s="78"/>
      <c r="OZ266" s="78"/>
      <c r="PA266" s="78"/>
      <c r="PB266" s="78"/>
      <c r="PC266" s="78"/>
      <c r="PD266" s="78"/>
      <c r="PE266" s="78"/>
      <c r="PF266" s="78"/>
      <c r="PG266" s="78"/>
      <c r="PH266" s="78"/>
      <c r="PI266" s="78"/>
      <c r="PJ266" s="78"/>
      <c r="PK266" s="78"/>
      <c r="PL266" s="78"/>
      <c r="PM266" s="78"/>
      <c r="PN266" s="78"/>
      <c r="PO266" s="78"/>
      <c r="PP266" s="78"/>
      <c r="PQ266" s="78"/>
      <c r="PR266" s="78"/>
      <c r="PS266" s="78"/>
      <c r="PT266" s="78"/>
      <c r="PU266" s="78"/>
      <c r="PV266" s="78"/>
      <c r="PW266" s="78"/>
      <c r="PX266" s="78"/>
      <c r="PY266" s="78"/>
      <c r="PZ266" s="78"/>
      <c r="QA266" s="78"/>
      <c r="QB266" s="78"/>
      <c r="QC266" s="78"/>
      <c r="QD266" s="78"/>
      <c r="QE266" s="78"/>
      <c r="QF266" s="78"/>
      <c r="QG266" s="78"/>
      <c r="QH266" s="78"/>
      <c r="QI266" s="78"/>
      <c r="QJ266" s="78"/>
      <c r="QK266" s="78"/>
      <c r="QL266" s="78"/>
      <c r="QM266" s="78"/>
      <c r="QN266" s="78"/>
      <c r="QO266" s="78"/>
      <c r="QP266" s="78"/>
      <c r="QQ266" s="78"/>
      <c r="QR266" s="78"/>
      <c r="QS266" s="78"/>
      <c r="QT266" s="78"/>
      <c r="QU266" s="78"/>
      <c r="QV266" s="78"/>
      <c r="QW266" s="78"/>
      <c r="QX266" s="78"/>
      <c r="QY266" s="78"/>
      <c r="QZ266" s="78"/>
      <c r="RA266" s="78"/>
      <c r="RB266" s="78"/>
      <c r="RC266" s="78"/>
      <c r="RD266" s="78"/>
      <c r="RE266" s="78"/>
      <c r="RF266" s="78"/>
      <c r="RG266" s="78"/>
      <c r="RH266" s="78"/>
      <c r="RI266" s="78"/>
      <c r="RJ266" s="78"/>
      <c r="RK266" s="78"/>
      <c r="RL266" s="78"/>
      <c r="RM266" s="78"/>
      <c r="RN266" s="78"/>
      <c r="RO266" s="78"/>
      <c r="RP266" s="78"/>
      <c r="RQ266" s="78"/>
      <c r="RR266" s="78"/>
      <c r="RS266" s="78"/>
      <c r="RT266" s="78"/>
      <c r="RU266" s="78"/>
      <c r="RV266" s="78"/>
      <c r="RW266" s="78"/>
      <c r="RX266" s="78"/>
      <c r="RY266" s="78"/>
      <c r="RZ266" s="78"/>
      <c r="SA266" s="78"/>
      <c r="SB266" s="78"/>
      <c r="SC266" s="78"/>
      <c r="SD266" s="78"/>
      <c r="SE266" s="78"/>
      <c r="SF266" s="78"/>
      <c r="SG266" s="78"/>
      <c r="SH266" s="78"/>
      <c r="SI266" s="78"/>
      <c r="SJ266" s="78"/>
      <c r="SK266" s="78"/>
      <c r="SL266" s="78"/>
      <c r="SM266" s="78"/>
      <c r="SN266" s="78"/>
      <c r="SO266" s="78"/>
      <c r="SP266" s="78"/>
      <c r="SQ266" s="78"/>
      <c r="SR266" s="78"/>
      <c r="SS266" s="78"/>
      <c r="ST266" s="78"/>
      <c r="SU266" s="78"/>
      <c r="SV266" s="78"/>
      <c r="SW266" s="78"/>
      <c r="SX266" s="78"/>
      <c r="SY266" s="78"/>
      <c r="SZ266" s="78"/>
      <c r="TA266" s="78"/>
      <c r="TB266" s="78"/>
      <c r="TC266" s="78"/>
      <c r="TD266" s="78"/>
      <c r="TE266" s="78"/>
      <c r="TF266" s="78"/>
      <c r="TG266" s="78"/>
      <c r="TH266" s="78"/>
      <c r="TI266" s="78"/>
      <c r="TJ266" s="78"/>
      <c r="TK266" s="78"/>
      <c r="TL266" s="78"/>
      <c r="TM266" s="78"/>
      <c r="TN266" s="78"/>
      <c r="TO266" s="78"/>
      <c r="TP266" s="78"/>
      <c r="TQ266" s="78"/>
      <c r="TR266" s="78"/>
      <c r="TS266" s="78"/>
      <c r="TT266" s="78"/>
      <c r="TU266" s="78"/>
      <c r="TV266" s="78"/>
      <c r="TW266" s="78"/>
      <c r="TX266" s="78"/>
      <c r="TY266" s="78"/>
      <c r="TZ266" s="78"/>
      <c r="UA266" s="78"/>
      <c r="UB266" s="78"/>
      <c r="UC266" s="78"/>
      <c r="UD266" s="78"/>
      <c r="UE266" s="78"/>
      <c r="UF266" s="78"/>
      <c r="UG266" s="78"/>
      <c r="UH266" s="78"/>
      <c r="UI266" s="78"/>
      <c r="UJ266" s="78"/>
      <c r="UK266" s="78"/>
      <c r="UL266" s="78"/>
      <c r="UM266" s="78"/>
      <c r="UN266" s="78"/>
      <c r="UO266" s="78"/>
      <c r="UP266" s="78"/>
      <c r="UQ266" s="78"/>
      <c r="UR266" s="78"/>
      <c r="US266" s="78"/>
      <c r="UT266" s="78"/>
      <c r="UU266" s="78"/>
      <c r="UV266" s="78"/>
      <c r="UW266" s="78"/>
      <c r="UX266" s="78"/>
      <c r="UY266" s="78"/>
      <c r="UZ266" s="78"/>
      <c r="VA266" s="78"/>
      <c r="VB266" s="78"/>
      <c r="VC266" s="78"/>
      <c r="VD266" s="78"/>
      <c r="VE266" s="78"/>
      <c r="VF266" s="78"/>
      <c r="VG266" s="78"/>
      <c r="VH266" s="78"/>
      <c r="VI266" s="78"/>
      <c r="VJ266" s="78"/>
      <c r="VK266" s="78"/>
      <c r="VL266" s="78"/>
      <c r="VM266" s="78"/>
      <c r="VN266" s="78"/>
      <c r="VO266" s="78"/>
      <c r="VP266" s="78"/>
      <c r="VQ266" s="78"/>
      <c r="VR266" s="78"/>
      <c r="VS266" s="78"/>
      <c r="VT266" s="78"/>
      <c r="VU266" s="78"/>
      <c r="VV266" s="78"/>
      <c r="VW266" s="78"/>
      <c r="VX266" s="78"/>
      <c r="VY266" s="78"/>
      <c r="VZ266" s="78"/>
      <c r="WA266" s="78"/>
      <c r="WB266" s="78"/>
      <c r="WC266" s="78"/>
      <c r="WD266" s="78"/>
      <c r="WE266" s="78"/>
      <c r="WF266" s="78"/>
      <c r="WG266" s="78"/>
      <c r="WH266" s="78"/>
      <c r="WI266" s="78"/>
      <c r="WJ266" s="78"/>
      <c r="WK266" s="78"/>
      <c r="WL266" s="78"/>
      <c r="WM266" s="78"/>
      <c r="WN266" s="78"/>
      <c r="WO266" s="78"/>
      <c r="WP266" s="78"/>
      <c r="WQ266" s="78"/>
      <c r="WR266" s="78"/>
      <c r="WS266" s="78"/>
      <c r="WT266" s="78"/>
      <c r="WU266" s="78"/>
      <c r="WV266" s="78"/>
      <c r="WW266" s="78"/>
      <c r="WX266" s="78"/>
      <c r="WY266" s="78"/>
      <c r="WZ266" s="78"/>
      <c r="XA266" s="78"/>
      <c r="XB266" s="78"/>
      <c r="XC266" s="78"/>
      <c r="XD266" s="78"/>
      <c r="XE266" s="78"/>
      <c r="XF266" s="78"/>
      <c r="XG266" s="78"/>
      <c r="XH266" s="78"/>
      <c r="XI266" s="78"/>
      <c r="XJ266" s="78"/>
      <c r="XK266" s="78"/>
      <c r="XL266" s="78"/>
      <c r="XM266" s="78"/>
      <c r="XN266" s="78"/>
      <c r="XO266" s="78"/>
      <c r="XP266" s="78"/>
      <c r="XQ266" s="78"/>
      <c r="XR266" s="78"/>
      <c r="XS266" s="78"/>
      <c r="XT266" s="78"/>
      <c r="XU266" s="78"/>
      <c r="XV266" s="78"/>
      <c r="XW266" s="78"/>
      <c r="XX266" s="78"/>
      <c r="XY266" s="78"/>
      <c r="XZ266" s="78"/>
      <c r="YA266" s="78"/>
      <c r="YB266" s="78"/>
      <c r="YC266" s="78"/>
      <c r="YD266" s="78"/>
      <c r="YE266" s="78"/>
      <c r="YF266" s="78"/>
      <c r="YG266" s="78"/>
      <c r="YH266" s="78"/>
      <c r="YI266" s="78"/>
      <c r="YJ266" s="78"/>
      <c r="YK266" s="78"/>
      <c r="YL266" s="78"/>
      <c r="YM266" s="78"/>
      <c r="YN266" s="78"/>
      <c r="YO266" s="78"/>
      <c r="YP266" s="78"/>
      <c r="YQ266" s="78"/>
      <c r="YR266" s="78"/>
      <c r="YS266" s="78"/>
      <c r="YT266" s="78"/>
      <c r="YU266" s="78"/>
      <c r="YV266" s="78"/>
      <c r="YW266" s="78"/>
      <c r="YX266" s="78"/>
      <c r="YY266" s="78"/>
      <c r="YZ266" s="78"/>
      <c r="ZA266" s="78"/>
      <c r="ZB266" s="78"/>
      <c r="ZC266" s="78"/>
      <c r="ZD266" s="78"/>
      <c r="ZE266" s="78"/>
      <c r="ZF266" s="78"/>
      <c r="ZG266" s="78"/>
      <c r="ZH266" s="78"/>
      <c r="ZI266" s="78"/>
      <c r="ZJ266" s="78"/>
      <c r="ZK266" s="78"/>
      <c r="ZL266" s="78"/>
      <c r="ZM266" s="78"/>
      <c r="ZN266" s="78"/>
      <c r="ZO266" s="78"/>
      <c r="ZP266" s="78"/>
      <c r="ZQ266" s="78"/>
      <c r="ZR266" s="78"/>
      <c r="ZS266" s="78"/>
      <c r="ZT266" s="78"/>
      <c r="ZU266" s="78"/>
      <c r="ZV266" s="78"/>
      <c r="ZW266" s="78"/>
      <c r="ZX266" s="78"/>
      <c r="ZY266" s="78"/>
      <c r="ZZ266" s="78"/>
      <c r="AAA266" s="78"/>
      <c r="AAB266" s="78"/>
      <c r="AAC266" s="78"/>
      <c r="AAD266" s="78"/>
      <c r="AAE266" s="78"/>
      <c r="AAF266" s="78"/>
      <c r="AAG266" s="78"/>
      <c r="AAH266" s="78"/>
      <c r="AAI266" s="78"/>
      <c r="AAJ266" s="78"/>
      <c r="AAK266" s="78"/>
      <c r="AAL266" s="78"/>
      <c r="AAM266" s="78"/>
      <c r="AAN266" s="78"/>
      <c r="AAO266" s="78"/>
      <c r="AAP266" s="78"/>
      <c r="AAQ266" s="78"/>
      <c r="AAR266" s="78"/>
      <c r="AAS266" s="78"/>
      <c r="AAT266" s="78"/>
      <c r="AAU266" s="78"/>
      <c r="AAV266" s="78"/>
      <c r="AAW266" s="78"/>
      <c r="AAX266" s="78"/>
      <c r="AAY266" s="78"/>
      <c r="AAZ266" s="78"/>
      <c r="ABA266" s="78"/>
      <c r="ABB266" s="78"/>
      <c r="ABC266" s="78"/>
      <c r="ABD266" s="78"/>
      <c r="ABE266" s="78"/>
      <c r="ABF266" s="78"/>
      <c r="ABG266" s="78"/>
      <c r="ABH266" s="78"/>
      <c r="ABI266" s="78"/>
      <c r="ABJ266" s="78"/>
      <c r="ABK266" s="78"/>
      <c r="ABL266" s="78"/>
      <c r="ABM266" s="78"/>
      <c r="ABN266" s="78"/>
      <c r="ABO266" s="78"/>
      <c r="ABP266" s="78"/>
      <c r="ABQ266" s="78"/>
      <c r="ABR266" s="78"/>
      <c r="ABS266" s="78"/>
      <c r="ABT266" s="78"/>
      <c r="ABU266" s="78"/>
      <c r="ABV266" s="78"/>
      <c r="ABW266" s="78"/>
      <c r="ABX266" s="78"/>
      <c r="ABY266" s="78"/>
      <c r="ABZ266" s="78"/>
      <c r="ACA266" s="78"/>
      <c r="ACB266" s="78"/>
      <c r="ACC266" s="78"/>
      <c r="ACD266" s="78"/>
      <c r="ACE266" s="78"/>
      <c r="ACF266" s="78"/>
      <c r="ACG266" s="78"/>
      <c r="ACH266" s="78"/>
      <c r="ACI266" s="78"/>
      <c r="ACJ266" s="78"/>
      <c r="ACK266" s="78"/>
      <c r="ACL266" s="78"/>
      <c r="ACM266" s="78"/>
      <c r="ACN266" s="78"/>
      <c r="ACO266" s="78"/>
      <c r="ACP266" s="78"/>
      <c r="ACQ266" s="78"/>
      <c r="ACR266" s="78"/>
      <c r="ACS266" s="78"/>
      <c r="ACT266" s="78"/>
      <c r="ACU266" s="78"/>
      <c r="ACV266" s="78"/>
      <c r="ACW266" s="78"/>
      <c r="ACX266" s="78"/>
      <c r="ACY266" s="78"/>
      <c r="ACZ266" s="78"/>
      <c r="ADA266" s="78"/>
      <c r="ADB266" s="78"/>
      <c r="ADC266" s="78"/>
      <c r="ADD266" s="78"/>
      <c r="ADE266" s="78"/>
      <c r="ADF266" s="78"/>
      <c r="ADG266" s="78"/>
      <c r="ADH266" s="78"/>
      <c r="ADI266" s="78"/>
      <c r="ADJ266" s="78"/>
      <c r="ADK266" s="78"/>
      <c r="ADL266" s="78"/>
      <c r="ADM266" s="78"/>
      <c r="ADN266" s="78"/>
      <c r="ADO266" s="78"/>
      <c r="ADP266" s="78"/>
      <c r="ADQ266" s="78"/>
      <c r="ADR266" s="78"/>
      <c r="ADS266" s="78"/>
      <c r="ADT266" s="78"/>
      <c r="ADU266" s="78"/>
      <c r="ADV266" s="78"/>
      <c r="ADW266" s="78"/>
      <c r="ADX266" s="78"/>
      <c r="ADY266" s="78"/>
      <c r="ADZ266" s="78"/>
      <c r="AEA266" s="78"/>
      <c r="AEB266" s="78"/>
      <c r="AEC266" s="78"/>
      <c r="AED266" s="78"/>
      <c r="AEE266" s="78"/>
      <c r="AEF266" s="78"/>
      <c r="AEG266" s="78"/>
      <c r="AEH266" s="78"/>
      <c r="AEI266" s="78"/>
      <c r="AEJ266" s="78"/>
      <c r="AEK266" s="78"/>
      <c r="AEL266" s="78"/>
      <c r="AEM266" s="78"/>
      <c r="AEN266" s="78"/>
      <c r="AEO266" s="78"/>
      <c r="AEP266" s="78"/>
      <c r="AEQ266" s="78"/>
      <c r="AER266" s="78"/>
      <c r="AES266" s="78"/>
      <c r="AET266" s="78"/>
      <c r="AEU266" s="78"/>
      <c r="AEV266" s="78"/>
      <c r="AEW266" s="78"/>
      <c r="AEX266" s="78"/>
      <c r="AEY266" s="78"/>
      <c r="AEZ266" s="78"/>
      <c r="AFA266" s="78"/>
      <c r="AFB266" s="78"/>
      <c r="AFC266" s="78"/>
      <c r="AFD266" s="78"/>
      <c r="AFE266" s="78"/>
      <c r="AFF266" s="78"/>
      <c r="AFG266" s="78"/>
      <c r="AFH266" s="78"/>
      <c r="AFI266" s="78"/>
      <c r="AFJ266" s="78"/>
      <c r="AFK266" s="78"/>
      <c r="AFL266" s="78"/>
      <c r="AFM266" s="78"/>
      <c r="AFN266" s="78"/>
      <c r="AFO266" s="78"/>
      <c r="AFP266" s="78"/>
      <c r="AFQ266" s="78"/>
      <c r="AFR266" s="78"/>
      <c r="AFS266" s="78"/>
      <c r="AFT266" s="78"/>
      <c r="AFU266" s="78"/>
      <c r="AFV266" s="78"/>
      <c r="AFW266" s="78"/>
      <c r="AFX266" s="78"/>
      <c r="AFY266" s="78"/>
      <c r="AFZ266" s="78"/>
      <c r="AGA266" s="78"/>
      <c r="AGB266" s="78"/>
      <c r="AGC266" s="78"/>
      <c r="AGD266" s="78"/>
      <c r="AGE266" s="78"/>
      <c r="AGF266" s="78"/>
      <c r="AGG266" s="78"/>
      <c r="AGH266" s="78"/>
      <c r="AGI266" s="78"/>
      <c r="AGJ266" s="78"/>
      <c r="AGK266" s="78"/>
      <c r="AGL266" s="78"/>
      <c r="AGM266" s="78"/>
      <c r="AGN266" s="78"/>
      <c r="AGO266" s="78"/>
      <c r="AGP266" s="78"/>
      <c r="AGQ266" s="78"/>
      <c r="AGR266" s="78"/>
      <c r="AGS266" s="78"/>
      <c r="AGT266" s="78"/>
      <c r="AGU266" s="78"/>
      <c r="AGV266" s="78"/>
      <c r="AGW266" s="78"/>
      <c r="AGX266" s="78"/>
      <c r="AGY266" s="78"/>
      <c r="AGZ266" s="78"/>
      <c r="AHA266" s="78"/>
      <c r="AHB266" s="78"/>
      <c r="AHC266" s="78"/>
      <c r="AHD266" s="78"/>
      <c r="AHE266" s="78"/>
      <c r="AHF266" s="78"/>
      <c r="AHG266" s="78"/>
      <c r="AHH266" s="78"/>
      <c r="AHI266" s="78"/>
      <c r="AHJ266" s="78"/>
      <c r="AHK266" s="78"/>
      <c r="AHL266" s="78"/>
      <c r="AHM266" s="78"/>
      <c r="AHN266" s="78"/>
      <c r="AHO266" s="78"/>
      <c r="AHP266" s="78"/>
      <c r="AHQ266" s="78"/>
      <c r="AHR266" s="78"/>
      <c r="AHS266" s="78"/>
      <c r="AHT266" s="78"/>
      <c r="AHU266" s="78"/>
      <c r="AHV266" s="78"/>
      <c r="AHW266" s="78"/>
      <c r="AHX266" s="78"/>
      <c r="AHY266" s="78"/>
      <c r="AHZ266" s="78"/>
      <c r="AIA266" s="78"/>
      <c r="AIB266" s="78"/>
      <c r="AIC266" s="78"/>
      <c r="AID266" s="78"/>
      <c r="AIE266" s="78"/>
      <c r="AIF266" s="78"/>
      <c r="AIG266" s="78"/>
      <c r="AIH266" s="78"/>
      <c r="AII266" s="78"/>
      <c r="AIJ266" s="78"/>
      <c r="AIK266" s="78"/>
      <c r="AIL266" s="78"/>
      <c r="AIM266" s="78"/>
      <c r="AIN266" s="78"/>
      <c r="AIO266" s="78"/>
      <c r="AIP266" s="78"/>
      <c r="AIQ266" s="78"/>
      <c r="AIR266" s="78"/>
      <c r="AIS266" s="78"/>
      <c r="AIT266" s="78"/>
      <c r="AIU266" s="78"/>
      <c r="AIV266" s="78"/>
      <c r="AIW266" s="78"/>
      <c r="AIX266" s="78"/>
      <c r="AIY266" s="78"/>
      <c r="AIZ266" s="78"/>
      <c r="AJA266" s="78"/>
      <c r="AJB266" s="78"/>
      <c r="AJC266" s="78"/>
      <c r="AJD266" s="78"/>
      <c r="AJE266" s="78"/>
      <c r="AJF266" s="78"/>
      <c r="AJG266" s="78"/>
      <c r="AJH266" s="78"/>
      <c r="AJI266" s="78"/>
      <c r="AJJ266" s="78"/>
      <c r="AJK266" s="78"/>
      <c r="AJL266" s="78"/>
      <c r="AJM266" s="78"/>
      <c r="AJN266" s="78"/>
      <c r="AJO266" s="78"/>
      <c r="AJP266" s="78"/>
      <c r="AJQ266" s="78"/>
      <c r="AJR266" s="78"/>
      <c r="AJS266" s="78"/>
      <c r="AJT266" s="78"/>
      <c r="AJU266" s="78"/>
      <c r="AJV266" s="78"/>
      <c r="AJW266" s="78"/>
      <c r="AJX266" s="78"/>
      <c r="AJY266" s="78"/>
      <c r="AJZ266" s="78"/>
      <c r="AKA266" s="78"/>
      <c r="AKB266" s="78"/>
      <c r="AKC266" s="78"/>
      <c r="AKD266" s="78"/>
      <c r="AKE266" s="78"/>
      <c r="AKF266" s="78"/>
      <c r="AKG266" s="78"/>
      <c r="AKH266" s="78"/>
      <c r="AKI266" s="78"/>
      <c r="AKJ266" s="78"/>
      <c r="AKK266" s="78"/>
      <c r="AKL266" s="78"/>
      <c r="AKM266" s="78"/>
      <c r="AKN266" s="78"/>
      <c r="AKO266" s="78"/>
      <c r="AKP266" s="78"/>
      <c r="AKQ266" s="78"/>
      <c r="AKR266" s="78"/>
      <c r="AKS266" s="78"/>
      <c r="AKT266" s="78"/>
      <c r="AKU266" s="78"/>
      <c r="AKV266" s="78"/>
      <c r="AKW266" s="78"/>
      <c r="AKX266" s="78"/>
      <c r="AKY266" s="78"/>
      <c r="AKZ266" s="78"/>
      <c r="ALA266" s="78"/>
      <c r="ALB266" s="78"/>
      <c r="ALC266" s="78"/>
      <c r="ALD266" s="78"/>
      <c r="ALE266" s="78"/>
      <c r="ALF266" s="78"/>
      <c r="ALG266" s="78"/>
      <c r="ALH266" s="78"/>
      <c r="ALI266" s="78"/>
      <c r="ALJ266" s="78"/>
      <c r="ALK266" s="78"/>
      <c r="ALL266" s="78"/>
      <c r="ALM266" s="78"/>
      <c r="ALN266" s="78"/>
      <c r="ALO266" s="78"/>
      <c r="ALP266" s="78"/>
      <c r="ALQ266" s="78"/>
      <c r="ALR266" s="78"/>
      <c r="ALS266" s="78"/>
      <c r="ALT266" s="78"/>
      <c r="ALU266" s="78"/>
      <c r="ALV266" s="78"/>
      <c r="ALW266" s="78"/>
      <c r="ALX266" s="78"/>
      <c r="ALY266" s="78"/>
      <c r="ALZ266" s="78"/>
      <c r="AMA266" s="78"/>
      <c r="AMB266" s="78"/>
      <c r="AMC266" s="78"/>
      <c r="AMD266" s="78"/>
      <c r="AME266" s="78"/>
      <c r="AMF266" s="78"/>
      <c r="AMG266" s="78"/>
      <c r="AMH266" s="78"/>
      <c r="AMI266" s="78"/>
      <c r="AMJ266" s="78"/>
      <c r="AMK266" s="78"/>
    </row>
    <row r="267" spans="1:1028" s="80" customFormat="1" ht="26.25" customHeight="1">
      <c r="A267" s="242"/>
      <c r="B267" s="243"/>
      <c r="C267" s="243"/>
      <c r="D267" s="243"/>
      <c r="E267" s="243"/>
      <c r="F267" s="243"/>
      <c r="G267" s="244"/>
      <c r="H267" s="217">
        <f>H266+H264+H263+H261+H260+H259+H258+H257+H256+H255+H254</f>
        <v>1015.87</v>
      </c>
      <c r="I267" s="217">
        <f>I266+I264+I263+I261+I260+I259+I258+I257+I256+I255+I254</f>
        <v>611.48</v>
      </c>
      <c r="J267" s="146">
        <f>SUM(J254:J260,J263:J264,J266)</f>
        <v>270.62</v>
      </c>
      <c r="K267" s="146">
        <f>SUM(K254:K260,K263:K264,K266)</f>
        <v>116.49</v>
      </c>
      <c r="L267" s="146">
        <f>SUM(L254:L260,L263:L264,L266)</f>
        <v>14.98</v>
      </c>
      <c r="M267" s="147">
        <f>SUM(M254:M260,M263:M264,M266)</f>
        <v>52</v>
      </c>
      <c r="N267" s="101"/>
    </row>
    <row r="268" spans="1:1028" s="80" customFormat="1" ht="33.75" customHeight="1">
      <c r="A268" s="248" t="s">
        <v>184</v>
      </c>
      <c r="B268" s="249"/>
      <c r="C268" s="249"/>
      <c r="D268" s="249"/>
      <c r="E268" s="249"/>
      <c r="F268" s="249"/>
      <c r="G268" s="249"/>
      <c r="H268" s="249"/>
      <c r="I268" s="249"/>
      <c r="J268" s="249"/>
      <c r="K268" s="249"/>
      <c r="L268" s="249"/>
      <c r="M268" s="249"/>
      <c r="N268" s="250"/>
    </row>
    <row r="269" spans="1:1028" s="80" customFormat="1" ht="33.75" customHeight="1">
      <c r="A269" s="231" t="s">
        <v>351</v>
      </c>
      <c r="B269" s="232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3"/>
    </row>
    <row r="270" spans="1:1028" s="79" customFormat="1" ht="34.5" customHeight="1">
      <c r="A270" s="109">
        <v>213</v>
      </c>
      <c r="B270" s="109">
        <v>1</v>
      </c>
      <c r="C270" s="110" t="s">
        <v>153</v>
      </c>
      <c r="D270" s="110" t="s">
        <v>185</v>
      </c>
      <c r="E270" s="110" t="s">
        <v>273</v>
      </c>
      <c r="F270" s="125">
        <v>1</v>
      </c>
      <c r="G270" s="190" t="s">
        <v>437</v>
      </c>
      <c r="H270" s="126">
        <v>91</v>
      </c>
      <c r="I270" s="126">
        <v>63</v>
      </c>
      <c r="J270" s="126">
        <v>18</v>
      </c>
      <c r="K270" s="126">
        <v>13.83</v>
      </c>
      <c r="L270" s="126">
        <v>4.0199999999999996</v>
      </c>
      <c r="M270" s="127"/>
      <c r="N270" s="110" t="s">
        <v>365</v>
      </c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  <c r="CU270" s="78"/>
      <c r="CV270" s="78"/>
      <c r="CW270" s="78"/>
      <c r="CX270" s="78"/>
      <c r="CY270" s="78"/>
      <c r="CZ270" s="78"/>
      <c r="DA270" s="78"/>
      <c r="DB270" s="78"/>
      <c r="DC270" s="78"/>
      <c r="DD270" s="78"/>
      <c r="DE270" s="78"/>
      <c r="DF270" s="78"/>
      <c r="DG270" s="78"/>
      <c r="DH270" s="78"/>
      <c r="DI270" s="78"/>
      <c r="DJ270" s="78"/>
      <c r="DK270" s="78"/>
      <c r="DL270" s="78"/>
      <c r="DM270" s="78"/>
      <c r="DN270" s="78"/>
      <c r="DO270" s="78"/>
      <c r="DP270" s="78"/>
      <c r="DQ270" s="78"/>
      <c r="DR270" s="78"/>
      <c r="DS270" s="78"/>
      <c r="DT270" s="78"/>
      <c r="DU270" s="78"/>
      <c r="DV270" s="78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78"/>
      <c r="EW270" s="78"/>
      <c r="EX270" s="78"/>
      <c r="EY270" s="78"/>
      <c r="EZ270" s="78"/>
      <c r="FA270" s="78"/>
      <c r="FB270" s="78"/>
      <c r="FC270" s="78"/>
      <c r="FD270" s="78"/>
      <c r="FE270" s="78"/>
      <c r="FF270" s="78"/>
      <c r="FG270" s="78"/>
      <c r="FH270" s="78"/>
      <c r="FI270" s="78"/>
      <c r="FJ270" s="78"/>
      <c r="FK270" s="78"/>
      <c r="FL270" s="78"/>
      <c r="FM270" s="78"/>
      <c r="FN270" s="78"/>
      <c r="FO270" s="78"/>
      <c r="FP270" s="78"/>
      <c r="FQ270" s="78"/>
      <c r="FR270" s="78"/>
      <c r="FS270" s="78"/>
      <c r="FT270" s="78"/>
      <c r="FU270" s="78"/>
      <c r="FV270" s="78"/>
      <c r="FW270" s="78"/>
      <c r="FX270" s="78"/>
      <c r="FY270" s="78"/>
      <c r="FZ270" s="78"/>
      <c r="GA270" s="78"/>
      <c r="GB270" s="78"/>
      <c r="GC270" s="78"/>
      <c r="GD270" s="78"/>
      <c r="GE270" s="78"/>
      <c r="GF270" s="78"/>
      <c r="GG270" s="78"/>
      <c r="GH270" s="78"/>
      <c r="GI270" s="78"/>
      <c r="GJ270" s="78"/>
      <c r="GK270" s="78"/>
      <c r="GL270" s="78"/>
      <c r="GM270" s="78"/>
      <c r="GN270" s="78"/>
      <c r="GO270" s="78"/>
      <c r="GP270" s="78"/>
      <c r="GQ270" s="78"/>
      <c r="GR270" s="78"/>
      <c r="GS270" s="78"/>
      <c r="GT270" s="78"/>
      <c r="GU270" s="78"/>
      <c r="GV270" s="78"/>
      <c r="GW270" s="78"/>
      <c r="GX270" s="78"/>
      <c r="GY270" s="78"/>
      <c r="GZ270" s="78"/>
      <c r="HA270" s="78"/>
      <c r="HB270" s="78"/>
      <c r="HC270" s="78"/>
      <c r="HD270" s="78"/>
      <c r="HE270" s="78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78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78"/>
      <c r="IK270" s="78"/>
      <c r="IL270" s="78"/>
      <c r="IM270" s="78"/>
      <c r="IN270" s="78"/>
      <c r="IO270" s="78"/>
      <c r="IP270" s="78"/>
      <c r="IQ270" s="78"/>
      <c r="IR270" s="78"/>
      <c r="IS270" s="78"/>
      <c r="IT270" s="78"/>
      <c r="IU270" s="78"/>
      <c r="IV270" s="78"/>
      <c r="IW270" s="78"/>
      <c r="IX270" s="78"/>
      <c r="IY270" s="78"/>
      <c r="IZ270" s="78"/>
      <c r="JA270" s="78"/>
      <c r="JB270" s="78"/>
      <c r="JC270" s="78"/>
      <c r="JD270" s="78"/>
      <c r="JE270" s="78"/>
      <c r="JF270" s="78"/>
      <c r="JG270" s="78"/>
      <c r="JH270" s="78"/>
      <c r="JI270" s="78"/>
      <c r="JJ270" s="78"/>
      <c r="JK270" s="78"/>
      <c r="JL270" s="78"/>
      <c r="JM270" s="78"/>
      <c r="JN270" s="78"/>
      <c r="JO270" s="78"/>
      <c r="JP270" s="78"/>
      <c r="JQ270" s="78"/>
      <c r="JR270" s="78"/>
      <c r="JS270" s="78"/>
      <c r="JT270" s="78"/>
      <c r="JU270" s="78"/>
      <c r="JV270" s="78"/>
      <c r="JW270" s="78"/>
      <c r="JX270" s="78"/>
      <c r="JY270" s="78"/>
      <c r="JZ270" s="78"/>
      <c r="KA270" s="78"/>
      <c r="KB270" s="78"/>
      <c r="KC270" s="78"/>
      <c r="KD270" s="78"/>
      <c r="KE270" s="78"/>
      <c r="KF270" s="78"/>
      <c r="KG270" s="78"/>
      <c r="KH270" s="78"/>
      <c r="KI270" s="78"/>
      <c r="KJ270" s="78"/>
      <c r="KK270" s="78"/>
      <c r="KL270" s="78"/>
      <c r="KM270" s="78"/>
      <c r="KN270" s="78"/>
      <c r="KO270" s="78"/>
      <c r="KP270" s="78"/>
      <c r="KQ270" s="78"/>
      <c r="KR270" s="78"/>
      <c r="KS270" s="78"/>
      <c r="KT270" s="78"/>
      <c r="KU270" s="78"/>
      <c r="KV270" s="78"/>
      <c r="KW270" s="78"/>
      <c r="KX270" s="78"/>
      <c r="KY270" s="78"/>
      <c r="KZ270" s="78"/>
      <c r="LA270" s="78"/>
      <c r="LB270" s="78"/>
      <c r="LC270" s="78"/>
      <c r="LD270" s="78"/>
      <c r="LE270" s="78"/>
      <c r="LF270" s="78"/>
      <c r="LG270" s="78"/>
      <c r="LH270" s="78"/>
      <c r="LI270" s="78"/>
      <c r="LJ270" s="78"/>
      <c r="LK270" s="78"/>
      <c r="LL270" s="78"/>
      <c r="LM270" s="78"/>
      <c r="LN270" s="78"/>
      <c r="LO270" s="78"/>
      <c r="LP270" s="78"/>
      <c r="LQ270" s="78"/>
      <c r="LR270" s="78"/>
      <c r="LS270" s="78"/>
      <c r="LT270" s="78"/>
      <c r="LU270" s="78"/>
      <c r="LV270" s="78"/>
      <c r="LW270" s="78"/>
      <c r="LX270" s="78"/>
      <c r="LY270" s="78"/>
      <c r="LZ270" s="78"/>
      <c r="MA270" s="78"/>
      <c r="MB270" s="78"/>
      <c r="MC270" s="78"/>
      <c r="MD270" s="78"/>
      <c r="ME270" s="78"/>
      <c r="MF270" s="78"/>
      <c r="MG270" s="78"/>
      <c r="MH270" s="78"/>
      <c r="MI270" s="78"/>
      <c r="MJ270" s="78"/>
      <c r="MK270" s="78"/>
      <c r="ML270" s="78"/>
      <c r="MM270" s="78"/>
      <c r="MN270" s="78"/>
      <c r="MO270" s="78"/>
      <c r="MP270" s="78"/>
      <c r="MQ270" s="78"/>
      <c r="MR270" s="78"/>
      <c r="MS270" s="78"/>
      <c r="MT270" s="78"/>
      <c r="MU270" s="78"/>
      <c r="MV270" s="78"/>
      <c r="MW270" s="78"/>
      <c r="MX270" s="78"/>
      <c r="MY270" s="78"/>
      <c r="MZ270" s="78"/>
      <c r="NA270" s="78"/>
      <c r="NB270" s="78"/>
      <c r="NC270" s="78"/>
      <c r="ND270" s="78"/>
      <c r="NE270" s="78"/>
      <c r="NF270" s="78"/>
      <c r="NG270" s="78"/>
      <c r="NH270" s="78"/>
      <c r="NI270" s="78"/>
      <c r="NJ270" s="78"/>
      <c r="NK270" s="78"/>
      <c r="NL270" s="78"/>
      <c r="NM270" s="78"/>
      <c r="NN270" s="78"/>
      <c r="NO270" s="78"/>
      <c r="NP270" s="78"/>
      <c r="NQ270" s="78"/>
      <c r="NR270" s="78"/>
      <c r="NS270" s="78"/>
      <c r="NT270" s="78"/>
      <c r="NU270" s="78"/>
      <c r="NV270" s="78"/>
      <c r="NW270" s="78"/>
      <c r="NX270" s="78"/>
      <c r="NY270" s="78"/>
      <c r="NZ270" s="78"/>
      <c r="OA270" s="78"/>
      <c r="OB270" s="78"/>
      <c r="OC270" s="78"/>
      <c r="OD270" s="78"/>
      <c r="OE270" s="78"/>
      <c r="OF270" s="78"/>
      <c r="OG270" s="78"/>
      <c r="OH270" s="78"/>
      <c r="OI270" s="78"/>
      <c r="OJ270" s="78"/>
      <c r="OK270" s="78"/>
      <c r="OL270" s="78"/>
      <c r="OM270" s="78"/>
      <c r="ON270" s="78"/>
      <c r="OO270" s="78"/>
      <c r="OP270" s="78"/>
      <c r="OQ270" s="78"/>
      <c r="OR270" s="78"/>
      <c r="OS270" s="78"/>
      <c r="OT270" s="78"/>
      <c r="OU270" s="78"/>
      <c r="OV270" s="78"/>
      <c r="OW270" s="78"/>
      <c r="OX270" s="78"/>
      <c r="OY270" s="78"/>
      <c r="OZ270" s="78"/>
      <c r="PA270" s="78"/>
      <c r="PB270" s="78"/>
      <c r="PC270" s="78"/>
      <c r="PD270" s="78"/>
      <c r="PE270" s="78"/>
      <c r="PF270" s="78"/>
      <c r="PG270" s="78"/>
      <c r="PH270" s="78"/>
      <c r="PI270" s="78"/>
      <c r="PJ270" s="78"/>
      <c r="PK270" s="78"/>
      <c r="PL270" s="78"/>
      <c r="PM270" s="78"/>
      <c r="PN270" s="78"/>
      <c r="PO270" s="78"/>
      <c r="PP270" s="78"/>
      <c r="PQ270" s="78"/>
      <c r="PR270" s="78"/>
      <c r="PS270" s="78"/>
      <c r="PT270" s="78"/>
      <c r="PU270" s="78"/>
      <c r="PV270" s="78"/>
      <c r="PW270" s="78"/>
      <c r="PX270" s="78"/>
      <c r="PY270" s="78"/>
      <c r="PZ270" s="78"/>
      <c r="QA270" s="78"/>
      <c r="QB270" s="78"/>
      <c r="QC270" s="78"/>
      <c r="QD270" s="78"/>
      <c r="QE270" s="78"/>
      <c r="QF270" s="78"/>
      <c r="QG270" s="78"/>
      <c r="QH270" s="78"/>
      <c r="QI270" s="78"/>
      <c r="QJ270" s="78"/>
      <c r="QK270" s="78"/>
      <c r="QL270" s="78"/>
      <c r="QM270" s="78"/>
      <c r="QN270" s="78"/>
      <c r="QO270" s="78"/>
      <c r="QP270" s="78"/>
      <c r="QQ270" s="78"/>
      <c r="QR270" s="78"/>
      <c r="QS270" s="78"/>
      <c r="QT270" s="78"/>
      <c r="QU270" s="78"/>
      <c r="QV270" s="78"/>
      <c r="QW270" s="78"/>
      <c r="QX270" s="78"/>
      <c r="QY270" s="78"/>
      <c r="QZ270" s="78"/>
      <c r="RA270" s="78"/>
      <c r="RB270" s="78"/>
      <c r="RC270" s="78"/>
      <c r="RD270" s="78"/>
      <c r="RE270" s="78"/>
      <c r="RF270" s="78"/>
      <c r="RG270" s="78"/>
      <c r="RH270" s="78"/>
      <c r="RI270" s="78"/>
      <c r="RJ270" s="78"/>
      <c r="RK270" s="78"/>
      <c r="RL270" s="78"/>
      <c r="RM270" s="78"/>
      <c r="RN270" s="78"/>
      <c r="RO270" s="78"/>
      <c r="RP270" s="78"/>
      <c r="RQ270" s="78"/>
      <c r="RR270" s="78"/>
      <c r="RS270" s="78"/>
      <c r="RT270" s="78"/>
      <c r="RU270" s="78"/>
      <c r="RV270" s="78"/>
      <c r="RW270" s="78"/>
      <c r="RX270" s="78"/>
      <c r="RY270" s="78"/>
      <c r="RZ270" s="78"/>
      <c r="SA270" s="78"/>
      <c r="SB270" s="78"/>
      <c r="SC270" s="78"/>
      <c r="SD270" s="78"/>
      <c r="SE270" s="78"/>
      <c r="SF270" s="78"/>
      <c r="SG270" s="78"/>
      <c r="SH270" s="78"/>
      <c r="SI270" s="78"/>
      <c r="SJ270" s="78"/>
      <c r="SK270" s="78"/>
      <c r="SL270" s="78"/>
      <c r="SM270" s="78"/>
      <c r="SN270" s="78"/>
      <c r="SO270" s="78"/>
      <c r="SP270" s="78"/>
      <c r="SQ270" s="78"/>
      <c r="SR270" s="78"/>
      <c r="SS270" s="78"/>
      <c r="ST270" s="78"/>
      <c r="SU270" s="78"/>
      <c r="SV270" s="78"/>
      <c r="SW270" s="78"/>
      <c r="SX270" s="78"/>
      <c r="SY270" s="78"/>
      <c r="SZ270" s="78"/>
      <c r="TA270" s="78"/>
      <c r="TB270" s="78"/>
      <c r="TC270" s="78"/>
      <c r="TD270" s="78"/>
      <c r="TE270" s="78"/>
      <c r="TF270" s="78"/>
      <c r="TG270" s="78"/>
      <c r="TH270" s="78"/>
      <c r="TI270" s="78"/>
      <c r="TJ270" s="78"/>
      <c r="TK270" s="78"/>
      <c r="TL270" s="78"/>
      <c r="TM270" s="78"/>
      <c r="TN270" s="78"/>
      <c r="TO270" s="78"/>
      <c r="TP270" s="78"/>
      <c r="TQ270" s="78"/>
      <c r="TR270" s="78"/>
      <c r="TS270" s="78"/>
      <c r="TT270" s="78"/>
      <c r="TU270" s="78"/>
      <c r="TV270" s="78"/>
      <c r="TW270" s="78"/>
      <c r="TX270" s="78"/>
      <c r="TY270" s="78"/>
      <c r="TZ270" s="78"/>
      <c r="UA270" s="78"/>
      <c r="UB270" s="78"/>
      <c r="UC270" s="78"/>
      <c r="UD270" s="78"/>
      <c r="UE270" s="78"/>
      <c r="UF270" s="78"/>
      <c r="UG270" s="78"/>
      <c r="UH270" s="78"/>
      <c r="UI270" s="78"/>
      <c r="UJ270" s="78"/>
      <c r="UK270" s="78"/>
      <c r="UL270" s="78"/>
      <c r="UM270" s="78"/>
      <c r="UN270" s="78"/>
      <c r="UO270" s="78"/>
      <c r="UP270" s="78"/>
      <c r="UQ270" s="78"/>
      <c r="UR270" s="78"/>
      <c r="US270" s="78"/>
      <c r="UT270" s="78"/>
      <c r="UU270" s="78"/>
      <c r="UV270" s="78"/>
      <c r="UW270" s="78"/>
      <c r="UX270" s="78"/>
      <c r="UY270" s="78"/>
      <c r="UZ270" s="78"/>
      <c r="VA270" s="78"/>
      <c r="VB270" s="78"/>
      <c r="VC270" s="78"/>
      <c r="VD270" s="78"/>
      <c r="VE270" s="78"/>
      <c r="VF270" s="78"/>
      <c r="VG270" s="78"/>
      <c r="VH270" s="78"/>
      <c r="VI270" s="78"/>
      <c r="VJ270" s="78"/>
      <c r="VK270" s="78"/>
      <c r="VL270" s="78"/>
      <c r="VM270" s="78"/>
      <c r="VN270" s="78"/>
      <c r="VO270" s="78"/>
      <c r="VP270" s="78"/>
      <c r="VQ270" s="78"/>
      <c r="VR270" s="78"/>
      <c r="VS270" s="78"/>
      <c r="VT270" s="78"/>
      <c r="VU270" s="78"/>
      <c r="VV270" s="78"/>
      <c r="VW270" s="78"/>
      <c r="VX270" s="78"/>
      <c r="VY270" s="78"/>
      <c r="VZ270" s="78"/>
      <c r="WA270" s="78"/>
      <c r="WB270" s="78"/>
      <c r="WC270" s="78"/>
      <c r="WD270" s="78"/>
      <c r="WE270" s="78"/>
      <c r="WF270" s="78"/>
      <c r="WG270" s="78"/>
      <c r="WH270" s="78"/>
      <c r="WI270" s="78"/>
      <c r="WJ270" s="78"/>
      <c r="WK270" s="78"/>
      <c r="WL270" s="78"/>
      <c r="WM270" s="78"/>
      <c r="WN270" s="78"/>
      <c r="WO270" s="78"/>
      <c r="WP270" s="78"/>
      <c r="WQ270" s="78"/>
      <c r="WR270" s="78"/>
      <c r="WS270" s="78"/>
      <c r="WT270" s="78"/>
      <c r="WU270" s="78"/>
      <c r="WV270" s="78"/>
      <c r="WW270" s="78"/>
      <c r="WX270" s="78"/>
      <c r="WY270" s="78"/>
      <c r="WZ270" s="78"/>
      <c r="XA270" s="78"/>
      <c r="XB270" s="78"/>
      <c r="XC270" s="78"/>
      <c r="XD270" s="78"/>
      <c r="XE270" s="78"/>
      <c r="XF270" s="78"/>
      <c r="XG270" s="78"/>
      <c r="XH270" s="78"/>
      <c r="XI270" s="78"/>
      <c r="XJ270" s="78"/>
      <c r="XK270" s="78"/>
      <c r="XL270" s="78"/>
      <c r="XM270" s="78"/>
      <c r="XN270" s="78"/>
      <c r="XO270" s="78"/>
      <c r="XP270" s="78"/>
      <c r="XQ270" s="78"/>
      <c r="XR270" s="78"/>
      <c r="XS270" s="78"/>
      <c r="XT270" s="78"/>
      <c r="XU270" s="78"/>
      <c r="XV270" s="78"/>
      <c r="XW270" s="78"/>
      <c r="XX270" s="78"/>
      <c r="XY270" s="78"/>
      <c r="XZ270" s="78"/>
      <c r="YA270" s="78"/>
      <c r="YB270" s="78"/>
      <c r="YC270" s="78"/>
      <c r="YD270" s="78"/>
      <c r="YE270" s="78"/>
      <c r="YF270" s="78"/>
      <c r="YG270" s="78"/>
      <c r="YH270" s="78"/>
      <c r="YI270" s="78"/>
      <c r="YJ270" s="78"/>
      <c r="YK270" s="78"/>
      <c r="YL270" s="78"/>
      <c r="YM270" s="78"/>
      <c r="YN270" s="78"/>
      <c r="YO270" s="78"/>
      <c r="YP270" s="78"/>
      <c r="YQ270" s="78"/>
      <c r="YR270" s="78"/>
      <c r="YS270" s="78"/>
      <c r="YT270" s="78"/>
      <c r="YU270" s="78"/>
      <c r="YV270" s="78"/>
      <c r="YW270" s="78"/>
      <c r="YX270" s="78"/>
      <c r="YY270" s="78"/>
      <c r="YZ270" s="78"/>
      <c r="ZA270" s="78"/>
      <c r="ZB270" s="78"/>
      <c r="ZC270" s="78"/>
      <c r="ZD270" s="78"/>
      <c r="ZE270" s="78"/>
      <c r="ZF270" s="78"/>
      <c r="ZG270" s="78"/>
      <c r="ZH270" s="78"/>
      <c r="ZI270" s="78"/>
      <c r="ZJ270" s="78"/>
      <c r="ZK270" s="78"/>
      <c r="ZL270" s="78"/>
      <c r="ZM270" s="78"/>
      <c r="ZN270" s="78"/>
      <c r="ZO270" s="78"/>
      <c r="ZP270" s="78"/>
      <c r="ZQ270" s="78"/>
      <c r="ZR270" s="78"/>
      <c r="ZS270" s="78"/>
      <c r="ZT270" s="78"/>
      <c r="ZU270" s="78"/>
      <c r="ZV270" s="78"/>
      <c r="ZW270" s="78"/>
      <c r="ZX270" s="78"/>
      <c r="ZY270" s="78"/>
      <c r="ZZ270" s="78"/>
      <c r="AAA270" s="78"/>
      <c r="AAB270" s="78"/>
      <c r="AAC270" s="78"/>
      <c r="AAD270" s="78"/>
      <c r="AAE270" s="78"/>
      <c r="AAF270" s="78"/>
      <c r="AAG270" s="78"/>
      <c r="AAH270" s="78"/>
      <c r="AAI270" s="78"/>
      <c r="AAJ270" s="78"/>
      <c r="AAK270" s="78"/>
      <c r="AAL270" s="78"/>
      <c r="AAM270" s="78"/>
      <c r="AAN270" s="78"/>
      <c r="AAO270" s="78"/>
      <c r="AAP270" s="78"/>
      <c r="AAQ270" s="78"/>
      <c r="AAR270" s="78"/>
      <c r="AAS270" s="78"/>
      <c r="AAT270" s="78"/>
      <c r="AAU270" s="78"/>
      <c r="AAV270" s="78"/>
      <c r="AAW270" s="78"/>
      <c r="AAX270" s="78"/>
      <c r="AAY270" s="78"/>
      <c r="AAZ270" s="78"/>
      <c r="ABA270" s="78"/>
      <c r="ABB270" s="78"/>
      <c r="ABC270" s="78"/>
      <c r="ABD270" s="78"/>
      <c r="ABE270" s="78"/>
      <c r="ABF270" s="78"/>
      <c r="ABG270" s="78"/>
      <c r="ABH270" s="78"/>
      <c r="ABI270" s="78"/>
      <c r="ABJ270" s="78"/>
      <c r="ABK270" s="78"/>
      <c r="ABL270" s="78"/>
      <c r="ABM270" s="78"/>
      <c r="ABN270" s="78"/>
      <c r="ABO270" s="78"/>
      <c r="ABP270" s="78"/>
      <c r="ABQ270" s="78"/>
      <c r="ABR270" s="78"/>
      <c r="ABS270" s="78"/>
      <c r="ABT270" s="78"/>
      <c r="ABU270" s="78"/>
      <c r="ABV270" s="78"/>
      <c r="ABW270" s="78"/>
      <c r="ABX270" s="78"/>
      <c r="ABY270" s="78"/>
      <c r="ABZ270" s="78"/>
      <c r="ACA270" s="78"/>
      <c r="ACB270" s="78"/>
      <c r="ACC270" s="78"/>
      <c r="ACD270" s="78"/>
      <c r="ACE270" s="78"/>
      <c r="ACF270" s="78"/>
      <c r="ACG270" s="78"/>
      <c r="ACH270" s="78"/>
      <c r="ACI270" s="78"/>
      <c r="ACJ270" s="78"/>
      <c r="ACK270" s="78"/>
      <c r="ACL270" s="78"/>
      <c r="ACM270" s="78"/>
      <c r="ACN270" s="78"/>
      <c r="ACO270" s="78"/>
      <c r="ACP270" s="78"/>
      <c r="ACQ270" s="78"/>
      <c r="ACR270" s="78"/>
      <c r="ACS270" s="78"/>
      <c r="ACT270" s="78"/>
      <c r="ACU270" s="78"/>
      <c r="ACV270" s="78"/>
      <c r="ACW270" s="78"/>
      <c r="ACX270" s="78"/>
      <c r="ACY270" s="78"/>
      <c r="ACZ270" s="78"/>
      <c r="ADA270" s="78"/>
      <c r="ADB270" s="78"/>
      <c r="ADC270" s="78"/>
      <c r="ADD270" s="78"/>
      <c r="ADE270" s="78"/>
      <c r="ADF270" s="78"/>
      <c r="ADG270" s="78"/>
      <c r="ADH270" s="78"/>
      <c r="ADI270" s="78"/>
      <c r="ADJ270" s="78"/>
      <c r="ADK270" s="78"/>
      <c r="ADL270" s="78"/>
      <c r="ADM270" s="78"/>
      <c r="ADN270" s="78"/>
      <c r="ADO270" s="78"/>
      <c r="ADP270" s="78"/>
      <c r="ADQ270" s="78"/>
      <c r="ADR270" s="78"/>
      <c r="ADS270" s="78"/>
      <c r="ADT270" s="78"/>
      <c r="ADU270" s="78"/>
      <c r="ADV270" s="78"/>
      <c r="ADW270" s="78"/>
      <c r="ADX270" s="78"/>
      <c r="ADY270" s="78"/>
      <c r="ADZ270" s="78"/>
      <c r="AEA270" s="78"/>
      <c r="AEB270" s="78"/>
      <c r="AEC270" s="78"/>
      <c r="AED270" s="78"/>
      <c r="AEE270" s="78"/>
      <c r="AEF270" s="78"/>
      <c r="AEG270" s="78"/>
      <c r="AEH270" s="78"/>
      <c r="AEI270" s="78"/>
      <c r="AEJ270" s="78"/>
      <c r="AEK270" s="78"/>
      <c r="AEL270" s="78"/>
      <c r="AEM270" s="78"/>
      <c r="AEN270" s="78"/>
      <c r="AEO270" s="78"/>
      <c r="AEP270" s="78"/>
      <c r="AEQ270" s="78"/>
      <c r="AER270" s="78"/>
      <c r="AES270" s="78"/>
      <c r="AET270" s="78"/>
      <c r="AEU270" s="78"/>
      <c r="AEV270" s="78"/>
      <c r="AEW270" s="78"/>
      <c r="AEX270" s="78"/>
      <c r="AEY270" s="78"/>
      <c r="AEZ270" s="78"/>
      <c r="AFA270" s="78"/>
      <c r="AFB270" s="78"/>
      <c r="AFC270" s="78"/>
      <c r="AFD270" s="78"/>
      <c r="AFE270" s="78"/>
      <c r="AFF270" s="78"/>
      <c r="AFG270" s="78"/>
      <c r="AFH270" s="78"/>
      <c r="AFI270" s="78"/>
      <c r="AFJ270" s="78"/>
      <c r="AFK270" s="78"/>
      <c r="AFL270" s="78"/>
      <c r="AFM270" s="78"/>
      <c r="AFN270" s="78"/>
      <c r="AFO270" s="78"/>
      <c r="AFP270" s="78"/>
      <c r="AFQ270" s="78"/>
      <c r="AFR270" s="78"/>
      <c r="AFS270" s="78"/>
      <c r="AFT270" s="78"/>
      <c r="AFU270" s="78"/>
      <c r="AFV270" s="78"/>
      <c r="AFW270" s="78"/>
      <c r="AFX270" s="78"/>
      <c r="AFY270" s="78"/>
      <c r="AFZ270" s="78"/>
      <c r="AGA270" s="78"/>
      <c r="AGB270" s="78"/>
      <c r="AGC270" s="78"/>
      <c r="AGD270" s="78"/>
      <c r="AGE270" s="78"/>
      <c r="AGF270" s="78"/>
      <c r="AGG270" s="78"/>
      <c r="AGH270" s="78"/>
      <c r="AGI270" s="78"/>
      <c r="AGJ270" s="78"/>
      <c r="AGK270" s="78"/>
      <c r="AGL270" s="78"/>
      <c r="AGM270" s="78"/>
      <c r="AGN270" s="78"/>
      <c r="AGO270" s="78"/>
      <c r="AGP270" s="78"/>
      <c r="AGQ270" s="78"/>
      <c r="AGR270" s="78"/>
      <c r="AGS270" s="78"/>
      <c r="AGT270" s="78"/>
      <c r="AGU270" s="78"/>
      <c r="AGV270" s="78"/>
      <c r="AGW270" s="78"/>
      <c r="AGX270" s="78"/>
      <c r="AGY270" s="78"/>
      <c r="AGZ270" s="78"/>
      <c r="AHA270" s="78"/>
      <c r="AHB270" s="78"/>
      <c r="AHC270" s="78"/>
      <c r="AHD270" s="78"/>
      <c r="AHE270" s="78"/>
      <c r="AHF270" s="78"/>
      <c r="AHG270" s="78"/>
      <c r="AHH270" s="78"/>
      <c r="AHI270" s="78"/>
      <c r="AHJ270" s="78"/>
      <c r="AHK270" s="78"/>
      <c r="AHL270" s="78"/>
      <c r="AHM270" s="78"/>
      <c r="AHN270" s="78"/>
      <c r="AHO270" s="78"/>
      <c r="AHP270" s="78"/>
      <c r="AHQ270" s="78"/>
      <c r="AHR270" s="78"/>
      <c r="AHS270" s="78"/>
      <c r="AHT270" s="78"/>
      <c r="AHU270" s="78"/>
      <c r="AHV270" s="78"/>
      <c r="AHW270" s="78"/>
      <c r="AHX270" s="78"/>
      <c r="AHY270" s="78"/>
      <c r="AHZ270" s="78"/>
      <c r="AIA270" s="78"/>
      <c r="AIB270" s="78"/>
      <c r="AIC270" s="78"/>
      <c r="AID270" s="78"/>
      <c r="AIE270" s="78"/>
      <c r="AIF270" s="78"/>
      <c r="AIG270" s="78"/>
      <c r="AIH270" s="78"/>
      <c r="AII270" s="78"/>
      <c r="AIJ270" s="78"/>
      <c r="AIK270" s="78"/>
      <c r="AIL270" s="78"/>
      <c r="AIM270" s="78"/>
      <c r="AIN270" s="78"/>
      <c r="AIO270" s="78"/>
      <c r="AIP270" s="78"/>
      <c r="AIQ270" s="78"/>
      <c r="AIR270" s="78"/>
      <c r="AIS270" s="78"/>
      <c r="AIT270" s="78"/>
      <c r="AIU270" s="78"/>
      <c r="AIV270" s="78"/>
      <c r="AIW270" s="78"/>
      <c r="AIX270" s="78"/>
      <c r="AIY270" s="78"/>
      <c r="AIZ270" s="78"/>
      <c r="AJA270" s="78"/>
      <c r="AJB270" s="78"/>
      <c r="AJC270" s="78"/>
      <c r="AJD270" s="78"/>
      <c r="AJE270" s="78"/>
      <c r="AJF270" s="78"/>
      <c r="AJG270" s="78"/>
      <c r="AJH270" s="78"/>
      <c r="AJI270" s="78"/>
      <c r="AJJ270" s="78"/>
      <c r="AJK270" s="78"/>
      <c r="AJL270" s="78"/>
      <c r="AJM270" s="78"/>
      <c r="AJN270" s="78"/>
      <c r="AJO270" s="78"/>
      <c r="AJP270" s="78"/>
      <c r="AJQ270" s="78"/>
      <c r="AJR270" s="78"/>
      <c r="AJS270" s="78"/>
      <c r="AJT270" s="78"/>
      <c r="AJU270" s="78"/>
      <c r="AJV270" s="78"/>
      <c r="AJW270" s="78"/>
      <c r="AJX270" s="78"/>
      <c r="AJY270" s="78"/>
      <c r="AJZ270" s="78"/>
      <c r="AKA270" s="78"/>
      <c r="AKB270" s="78"/>
      <c r="AKC270" s="78"/>
      <c r="AKD270" s="78"/>
      <c r="AKE270" s="78"/>
      <c r="AKF270" s="78"/>
      <c r="AKG270" s="78"/>
      <c r="AKH270" s="78"/>
      <c r="AKI270" s="78"/>
      <c r="AKJ270" s="78"/>
      <c r="AKK270" s="78"/>
      <c r="AKL270" s="78"/>
      <c r="AKM270" s="78"/>
      <c r="AKN270" s="78"/>
      <c r="AKO270" s="78"/>
      <c r="AKP270" s="78"/>
      <c r="AKQ270" s="78"/>
      <c r="AKR270" s="78"/>
      <c r="AKS270" s="78"/>
      <c r="AKT270" s="78"/>
      <c r="AKU270" s="78"/>
      <c r="AKV270" s="78"/>
      <c r="AKW270" s="78"/>
      <c r="AKX270" s="78"/>
      <c r="AKY270" s="78"/>
      <c r="AKZ270" s="78"/>
      <c r="ALA270" s="78"/>
      <c r="ALB270" s="78"/>
      <c r="ALC270" s="78"/>
      <c r="ALD270" s="78"/>
      <c r="ALE270" s="78"/>
      <c r="ALF270" s="78"/>
      <c r="ALG270" s="78"/>
      <c r="ALH270" s="78"/>
      <c r="ALI270" s="78"/>
      <c r="ALJ270" s="78"/>
      <c r="ALK270" s="78"/>
      <c r="ALL270" s="78"/>
      <c r="ALM270" s="78"/>
      <c r="ALN270" s="78"/>
      <c r="ALO270" s="78"/>
      <c r="ALP270" s="78"/>
      <c r="ALQ270" s="78"/>
      <c r="ALR270" s="78"/>
      <c r="ALS270" s="78"/>
      <c r="ALT270" s="78"/>
      <c r="ALU270" s="78"/>
      <c r="ALV270" s="78"/>
      <c r="ALW270" s="78"/>
      <c r="ALX270" s="78"/>
      <c r="ALY270" s="78"/>
      <c r="ALZ270" s="78"/>
      <c r="AMA270" s="78"/>
      <c r="AMB270" s="78"/>
      <c r="AMC270" s="78"/>
      <c r="AMD270" s="78"/>
      <c r="AME270" s="78"/>
      <c r="AMF270" s="78"/>
      <c r="AMG270" s="78"/>
      <c r="AMH270" s="78"/>
      <c r="AMI270" s="78"/>
      <c r="AMJ270" s="78"/>
      <c r="AMK270" s="78"/>
      <c r="AML270" s="78"/>
      <c r="AMM270" s="78"/>
      <c r="AMN270" s="78"/>
    </row>
    <row r="271" spans="1:1028" s="80" customFormat="1" ht="34.5" customHeight="1">
      <c r="A271" s="225" t="s">
        <v>85</v>
      </c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7"/>
      <c r="P271" s="149"/>
    </row>
    <row r="272" spans="1:1028" s="79" customFormat="1" ht="56.25" customHeight="1">
      <c r="A272" s="109">
        <v>214</v>
      </c>
      <c r="B272" s="109">
        <v>1</v>
      </c>
      <c r="C272" s="123" t="s">
        <v>366</v>
      </c>
      <c r="D272" s="123" t="s">
        <v>274</v>
      </c>
      <c r="E272" s="123" t="s">
        <v>273</v>
      </c>
      <c r="F272" s="125">
        <v>1</v>
      </c>
      <c r="G272" s="190" t="s">
        <v>510</v>
      </c>
      <c r="H272" s="111">
        <v>54</v>
      </c>
      <c r="I272" s="111">
        <v>54</v>
      </c>
      <c r="J272" s="111">
        <v>8</v>
      </c>
      <c r="K272" s="111">
        <v>5.0999999999999996</v>
      </c>
      <c r="L272" s="111">
        <v>0</v>
      </c>
      <c r="M272" s="127"/>
      <c r="N272" s="123" t="s">
        <v>367</v>
      </c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  <c r="CU272" s="78"/>
      <c r="CV272" s="78"/>
      <c r="CW272" s="78"/>
      <c r="CX272" s="78"/>
      <c r="CY272" s="78"/>
      <c r="CZ272" s="78"/>
      <c r="DA272" s="78"/>
      <c r="DB272" s="78"/>
      <c r="DC272" s="78"/>
      <c r="DD272" s="78"/>
      <c r="DE272" s="78"/>
      <c r="DF272" s="78"/>
      <c r="DG272" s="78"/>
      <c r="DH272" s="78"/>
      <c r="DI272" s="78"/>
      <c r="DJ272" s="78"/>
      <c r="DK272" s="78"/>
      <c r="DL272" s="78"/>
      <c r="DM272" s="78"/>
      <c r="DN272" s="78"/>
      <c r="DO272" s="78"/>
      <c r="DP272" s="78"/>
      <c r="DQ272" s="78"/>
      <c r="DR272" s="78"/>
      <c r="DS272" s="78"/>
      <c r="DT272" s="78"/>
      <c r="DU272" s="78"/>
      <c r="DV272" s="78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78"/>
      <c r="EW272" s="78"/>
      <c r="EX272" s="78"/>
      <c r="EY272" s="78"/>
      <c r="EZ272" s="78"/>
      <c r="FA272" s="78"/>
      <c r="FB272" s="78"/>
      <c r="FC272" s="78"/>
      <c r="FD272" s="78"/>
      <c r="FE272" s="78"/>
      <c r="FF272" s="78"/>
      <c r="FG272" s="78"/>
      <c r="FH272" s="78"/>
      <c r="FI272" s="78"/>
      <c r="FJ272" s="78"/>
      <c r="FK272" s="78"/>
      <c r="FL272" s="78"/>
      <c r="FM272" s="78"/>
      <c r="FN272" s="78"/>
      <c r="FO272" s="78"/>
      <c r="FP272" s="78"/>
      <c r="FQ272" s="78"/>
      <c r="FR272" s="78"/>
      <c r="FS272" s="78"/>
      <c r="FT272" s="78"/>
      <c r="FU272" s="78"/>
      <c r="FV272" s="78"/>
      <c r="FW272" s="78"/>
      <c r="FX272" s="78"/>
      <c r="FY272" s="78"/>
      <c r="FZ272" s="78"/>
      <c r="GA272" s="78"/>
      <c r="GB272" s="78"/>
      <c r="GC272" s="78"/>
      <c r="GD272" s="78"/>
      <c r="GE272" s="78"/>
      <c r="GF272" s="78"/>
      <c r="GG272" s="78"/>
      <c r="GH272" s="78"/>
      <c r="GI272" s="78"/>
      <c r="GJ272" s="78"/>
      <c r="GK272" s="78"/>
      <c r="GL272" s="78"/>
      <c r="GM272" s="78"/>
      <c r="GN272" s="78"/>
      <c r="GO272" s="78"/>
      <c r="GP272" s="78"/>
      <c r="GQ272" s="78"/>
      <c r="GR272" s="78"/>
      <c r="GS272" s="78"/>
      <c r="GT272" s="78"/>
      <c r="GU272" s="78"/>
      <c r="GV272" s="78"/>
      <c r="GW272" s="78"/>
      <c r="GX272" s="78"/>
      <c r="GY272" s="78"/>
      <c r="GZ272" s="78"/>
      <c r="HA272" s="78"/>
      <c r="HB272" s="78"/>
      <c r="HC272" s="78"/>
      <c r="HD272" s="78"/>
      <c r="HE272" s="78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78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78"/>
      <c r="IK272" s="78"/>
      <c r="IL272" s="78"/>
      <c r="IM272" s="78"/>
      <c r="IN272" s="78"/>
      <c r="IO272" s="78"/>
      <c r="IP272" s="78"/>
      <c r="IQ272" s="78"/>
      <c r="IR272" s="78"/>
      <c r="IS272" s="78"/>
      <c r="IT272" s="78"/>
      <c r="IU272" s="78"/>
      <c r="IV272" s="78"/>
      <c r="IW272" s="78"/>
      <c r="IX272" s="78"/>
      <c r="IY272" s="78"/>
      <c r="IZ272" s="78"/>
      <c r="JA272" s="78"/>
      <c r="JB272" s="78"/>
      <c r="JC272" s="78"/>
      <c r="JD272" s="78"/>
      <c r="JE272" s="78"/>
      <c r="JF272" s="78"/>
      <c r="JG272" s="78"/>
      <c r="JH272" s="78"/>
      <c r="JI272" s="78"/>
      <c r="JJ272" s="78"/>
      <c r="JK272" s="78"/>
      <c r="JL272" s="78"/>
      <c r="JM272" s="78"/>
      <c r="JN272" s="78"/>
      <c r="JO272" s="78"/>
      <c r="JP272" s="78"/>
      <c r="JQ272" s="78"/>
      <c r="JR272" s="78"/>
      <c r="JS272" s="78"/>
      <c r="JT272" s="78"/>
      <c r="JU272" s="78"/>
      <c r="JV272" s="78"/>
      <c r="JW272" s="78"/>
      <c r="JX272" s="78"/>
      <c r="JY272" s="78"/>
      <c r="JZ272" s="78"/>
      <c r="KA272" s="78"/>
      <c r="KB272" s="78"/>
      <c r="KC272" s="78"/>
      <c r="KD272" s="78"/>
      <c r="KE272" s="78"/>
      <c r="KF272" s="78"/>
      <c r="KG272" s="78"/>
      <c r="KH272" s="78"/>
      <c r="KI272" s="78"/>
      <c r="KJ272" s="78"/>
      <c r="KK272" s="78"/>
      <c r="KL272" s="78"/>
      <c r="KM272" s="78"/>
      <c r="KN272" s="78"/>
      <c r="KO272" s="78"/>
      <c r="KP272" s="78"/>
      <c r="KQ272" s="78"/>
      <c r="KR272" s="78"/>
      <c r="KS272" s="78"/>
      <c r="KT272" s="78"/>
      <c r="KU272" s="78"/>
      <c r="KV272" s="78"/>
      <c r="KW272" s="78"/>
      <c r="KX272" s="78"/>
      <c r="KY272" s="78"/>
      <c r="KZ272" s="78"/>
      <c r="LA272" s="78"/>
      <c r="LB272" s="78"/>
      <c r="LC272" s="78"/>
      <c r="LD272" s="78"/>
      <c r="LE272" s="78"/>
      <c r="LF272" s="78"/>
      <c r="LG272" s="78"/>
      <c r="LH272" s="78"/>
      <c r="LI272" s="78"/>
      <c r="LJ272" s="78"/>
      <c r="LK272" s="78"/>
      <c r="LL272" s="78"/>
      <c r="LM272" s="78"/>
      <c r="LN272" s="78"/>
      <c r="LO272" s="78"/>
      <c r="LP272" s="78"/>
      <c r="LQ272" s="78"/>
      <c r="LR272" s="78"/>
      <c r="LS272" s="78"/>
      <c r="LT272" s="78"/>
      <c r="LU272" s="78"/>
      <c r="LV272" s="78"/>
      <c r="LW272" s="78"/>
      <c r="LX272" s="78"/>
      <c r="LY272" s="78"/>
      <c r="LZ272" s="78"/>
      <c r="MA272" s="78"/>
      <c r="MB272" s="78"/>
      <c r="MC272" s="78"/>
      <c r="MD272" s="78"/>
      <c r="ME272" s="78"/>
      <c r="MF272" s="78"/>
      <c r="MG272" s="78"/>
      <c r="MH272" s="78"/>
      <c r="MI272" s="78"/>
      <c r="MJ272" s="78"/>
      <c r="MK272" s="78"/>
      <c r="ML272" s="78"/>
      <c r="MM272" s="78"/>
      <c r="MN272" s="78"/>
      <c r="MO272" s="78"/>
      <c r="MP272" s="78"/>
      <c r="MQ272" s="78"/>
      <c r="MR272" s="78"/>
      <c r="MS272" s="78"/>
      <c r="MT272" s="78"/>
      <c r="MU272" s="78"/>
      <c r="MV272" s="78"/>
      <c r="MW272" s="78"/>
      <c r="MX272" s="78"/>
      <c r="MY272" s="78"/>
      <c r="MZ272" s="78"/>
      <c r="NA272" s="78"/>
      <c r="NB272" s="78"/>
      <c r="NC272" s="78"/>
      <c r="ND272" s="78"/>
      <c r="NE272" s="78"/>
      <c r="NF272" s="78"/>
      <c r="NG272" s="78"/>
      <c r="NH272" s="78"/>
      <c r="NI272" s="78"/>
      <c r="NJ272" s="78"/>
      <c r="NK272" s="78"/>
      <c r="NL272" s="78"/>
      <c r="NM272" s="78"/>
      <c r="NN272" s="78"/>
      <c r="NO272" s="78"/>
      <c r="NP272" s="78"/>
      <c r="NQ272" s="78"/>
      <c r="NR272" s="78"/>
      <c r="NS272" s="78"/>
      <c r="NT272" s="78"/>
      <c r="NU272" s="78"/>
      <c r="NV272" s="78"/>
      <c r="NW272" s="78"/>
      <c r="NX272" s="78"/>
      <c r="NY272" s="78"/>
      <c r="NZ272" s="78"/>
      <c r="OA272" s="78"/>
      <c r="OB272" s="78"/>
      <c r="OC272" s="78"/>
      <c r="OD272" s="78"/>
      <c r="OE272" s="78"/>
      <c r="OF272" s="78"/>
      <c r="OG272" s="78"/>
      <c r="OH272" s="78"/>
      <c r="OI272" s="78"/>
      <c r="OJ272" s="78"/>
      <c r="OK272" s="78"/>
      <c r="OL272" s="78"/>
      <c r="OM272" s="78"/>
      <c r="ON272" s="78"/>
      <c r="OO272" s="78"/>
      <c r="OP272" s="78"/>
      <c r="OQ272" s="78"/>
      <c r="OR272" s="78"/>
      <c r="OS272" s="78"/>
      <c r="OT272" s="78"/>
      <c r="OU272" s="78"/>
      <c r="OV272" s="78"/>
      <c r="OW272" s="78"/>
      <c r="OX272" s="78"/>
      <c r="OY272" s="78"/>
      <c r="OZ272" s="78"/>
      <c r="PA272" s="78"/>
      <c r="PB272" s="78"/>
      <c r="PC272" s="78"/>
      <c r="PD272" s="78"/>
      <c r="PE272" s="78"/>
      <c r="PF272" s="78"/>
      <c r="PG272" s="78"/>
      <c r="PH272" s="78"/>
      <c r="PI272" s="78"/>
      <c r="PJ272" s="78"/>
      <c r="PK272" s="78"/>
      <c r="PL272" s="78"/>
      <c r="PM272" s="78"/>
      <c r="PN272" s="78"/>
      <c r="PO272" s="78"/>
      <c r="PP272" s="78"/>
      <c r="PQ272" s="78"/>
      <c r="PR272" s="78"/>
      <c r="PS272" s="78"/>
      <c r="PT272" s="78"/>
      <c r="PU272" s="78"/>
      <c r="PV272" s="78"/>
      <c r="PW272" s="78"/>
      <c r="PX272" s="78"/>
      <c r="PY272" s="78"/>
      <c r="PZ272" s="78"/>
      <c r="QA272" s="78"/>
      <c r="QB272" s="78"/>
      <c r="QC272" s="78"/>
      <c r="QD272" s="78"/>
      <c r="QE272" s="78"/>
      <c r="QF272" s="78"/>
      <c r="QG272" s="78"/>
      <c r="QH272" s="78"/>
      <c r="QI272" s="78"/>
      <c r="QJ272" s="78"/>
      <c r="QK272" s="78"/>
      <c r="QL272" s="78"/>
      <c r="QM272" s="78"/>
      <c r="QN272" s="78"/>
      <c r="QO272" s="78"/>
      <c r="QP272" s="78"/>
      <c r="QQ272" s="78"/>
      <c r="QR272" s="78"/>
      <c r="QS272" s="78"/>
      <c r="QT272" s="78"/>
      <c r="QU272" s="78"/>
      <c r="QV272" s="78"/>
      <c r="QW272" s="78"/>
      <c r="QX272" s="78"/>
      <c r="QY272" s="78"/>
      <c r="QZ272" s="78"/>
      <c r="RA272" s="78"/>
      <c r="RB272" s="78"/>
      <c r="RC272" s="78"/>
      <c r="RD272" s="78"/>
      <c r="RE272" s="78"/>
      <c r="RF272" s="78"/>
      <c r="RG272" s="78"/>
      <c r="RH272" s="78"/>
      <c r="RI272" s="78"/>
      <c r="RJ272" s="78"/>
      <c r="RK272" s="78"/>
      <c r="RL272" s="78"/>
      <c r="RM272" s="78"/>
      <c r="RN272" s="78"/>
      <c r="RO272" s="78"/>
      <c r="RP272" s="78"/>
      <c r="RQ272" s="78"/>
      <c r="RR272" s="78"/>
      <c r="RS272" s="78"/>
      <c r="RT272" s="78"/>
      <c r="RU272" s="78"/>
      <c r="RV272" s="78"/>
      <c r="RW272" s="78"/>
      <c r="RX272" s="78"/>
      <c r="RY272" s="78"/>
      <c r="RZ272" s="78"/>
      <c r="SA272" s="78"/>
      <c r="SB272" s="78"/>
      <c r="SC272" s="78"/>
      <c r="SD272" s="78"/>
      <c r="SE272" s="78"/>
      <c r="SF272" s="78"/>
      <c r="SG272" s="78"/>
      <c r="SH272" s="78"/>
      <c r="SI272" s="78"/>
      <c r="SJ272" s="78"/>
      <c r="SK272" s="78"/>
      <c r="SL272" s="78"/>
      <c r="SM272" s="78"/>
      <c r="SN272" s="78"/>
      <c r="SO272" s="78"/>
      <c r="SP272" s="78"/>
      <c r="SQ272" s="78"/>
      <c r="SR272" s="78"/>
      <c r="SS272" s="78"/>
      <c r="ST272" s="78"/>
      <c r="SU272" s="78"/>
      <c r="SV272" s="78"/>
      <c r="SW272" s="78"/>
      <c r="SX272" s="78"/>
      <c r="SY272" s="78"/>
      <c r="SZ272" s="78"/>
      <c r="TA272" s="78"/>
      <c r="TB272" s="78"/>
      <c r="TC272" s="78"/>
      <c r="TD272" s="78"/>
      <c r="TE272" s="78"/>
      <c r="TF272" s="78"/>
      <c r="TG272" s="78"/>
      <c r="TH272" s="78"/>
      <c r="TI272" s="78"/>
      <c r="TJ272" s="78"/>
      <c r="TK272" s="78"/>
      <c r="TL272" s="78"/>
      <c r="TM272" s="78"/>
      <c r="TN272" s="78"/>
      <c r="TO272" s="78"/>
      <c r="TP272" s="78"/>
      <c r="TQ272" s="78"/>
      <c r="TR272" s="78"/>
      <c r="TS272" s="78"/>
      <c r="TT272" s="78"/>
      <c r="TU272" s="78"/>
      <c r="TV272" s="78"/>
      <c r="TW272" s="78"/>
      <c r="TX272" s="78"/>
      <c r="TY272" s="78"/>
      <c r="TZ272" s="78"/>
      <c r="UA272" s="78"/>
      <c r="UB272" s="78"/>
      <c r="UC272" s="78"/>
      <c r="UD272" s="78"/>
      <c r="UE272" s="78"/>
      <c r="UF272" s="78"/>
      <c r="UG272" s="78"/>
      <c r="UH272" s="78"/>
      <c r="UI272" s="78"/>
      <c r="UJ272" s="78"/>
      <c r="UK272" s="78"/>
      <c r="UL272" s="78"/>
      <c r="UM272" s="78"/>
      <c r="UN272" s="78"/>
      <c r="UO272" s="78"/>
      <c r="UP272" s="78"/>
      <c r="UQ272" s="78"/>
      <c r="UR272" s="78"/>
      <c r="US272" s="78"/>
      <c r="UT272" s="78"/>
      <c r="UU272" s="78"/>
      <c r="UV272" s="78"/>
      <c r="UW272" s="78"/>
      <c r="UX272" s="78"/>
      <c r="UY272" s="78"/>
      <c r="UZ272" s="78"/>
      <c r="VA272" s="78"/>
      <c r="VB272" s="78"/>
      <c r="VC272" s="78"/>
      <c r="VD272" s="78"/>
      <c r="VE272" s="78"/>
      <c r="VF272" s="78"/>
      <c r="VG272" s="78"/>
      <c r="VH272" s="78"/>
      <c r="VI272" s="78"/>
      <c r="VJ272" s="78"/>
      <c r="VK272" s="78"/>
      <c r="VL272" s="78"/>
      <c r="VM272" s="78"/>
      <c r="VN272" s="78"/>
      <c r="VO272" s="78"/>
      <c r="VP272" s="78"/>
      <c r="VQ272" s="78"/>
      <c r="VR272" s="78"/>
      <c r="VS272" s="78"/>
      <c r="VT272" s="78"/>
      <c r="VU272" s="78"/>
      <c r="VV272" s="78"/>
      <c r="VW272" s="78"/>
      <c r="VX272" s="78"/>
      <c r="VY272" s="78"/>
      <c r="VZ272" s="78"/>
      <c r="WA272" s="78"/>
      <c r="WB272" s="78"/>
      <c r="WC272" s="78"/>
      <c r="WD272" s="78"/>
      <c r="WE272" s="78"/>
      <c r="WF272" s="78"/>
      <c r="WG272" s="78"/>
      <c r="WH272" s="78"/>
      <c r="WI272" s="78"/>
      <c r="WJ272" s="78"/>
      <c r="WK272" s="78"/>
      <c r="WL272" s="78"/>
      <c r="WM272" s="78"/>
      <c r="WN272" s="78"/>
      <c r="WO272" s="78"/>
      <c r="WP272" s="78"/>
      <c r="WQ272" s="78"/>
      <c r="WR272" s="78"/>
      <c r="WS272" s="78"/>
      <c r="WT272" s="78"/>
      <c r="WU272" s="78"/>
      <c r="WV272" s="78"/>
      <c r="WW272" s="78"/>
      <c r="WX272" s="78"/>
      <c r="WY272" s="78"/>
      <c r="WZ272" s="78"/>
      <c r="XA272" s="78"/>
      <c r="XB272" s="78"/>
      <c r="XC272" s="78"/>
      <c r="XD272" s="78"/>
      <c r="XE272" s="78"/>
      <c r="XF272" s="78"/>
      <c r="XG272" s="78"/>
      <c r="XH272" s="78"/>
      <c r="XI272" s="78"/>
      <c r="XJ272" s="78"/>
      <c r="XK272" s="78"/>
      <c r="XL272" s="78"/>
      <c r="XM272" s="78"/>
      <c r="XN272" s="78"/>
      <c r="XO272" s="78"/>
      <c r="XP272" s="78"/>
      <c r="XQ272" s="78"/>
      <c r="XR272" s="78"/>
      <c r="XS272" s="78"/>
      <c r="XT272" s="78"/>
      <c r="XU272" s="78"/>
      <c r="XV272" s="78"/>
      <c r="XW272" s="78"/>
      <c r="XX272" s="78"/>
      <c r="XY272" s="78"/>
      <c r="XZ272" s="78"/>
      <c r="YA272" s="78"/>
      <c r="YB272" s="78"/>
      <c r="YC272" s="78"/>
      <c r="YD272" s="78"/>
      <c r="YE272" s="78"/>
      <c r="YF272" s="78"/>
      <c r="YG272" s="78"/>
      <c r="YH272" s="78"/>
      <c r="YI272" s="78"/>
      <c r="YJ272" s="78"/>
      <c r="YK272" s="78"/>
      <c r="YL272" s="78"/>
      <c r="YM272" s="78"/>
      <c r="YN272" s="78"/>
      <c r="YO272" s="78"/>
      <c r="YP272" s="78"/>
      <c r="YQ272" s="78"/>
      <c r="YR272" s="78"/>
      <c r="YS272" s="78"/>
      <c r="YT272" s="78"/>
      <c r="YU272" s="78"/>
      <c r="YV272" s="78"/>
      <c r="YW272" s="78"/>
      <c r="YX272" s="78"/>
      <c r="YY272" s="78"/>
      <c r="YZ272" s="78"/>
      <c r="ZA272" s="78"/>
      <c r="ZB272" s="78"/>
      <c r="ZC272" s="78"/>
      <c r="ZD272" s="78"/>
      <c r="ZE272" s="78"/>
      <c r="ZF272" s="78"/>
      <c r="ZG272" s="78"/>
      <c r="ZH272" s="78"/>
      <c r="ZI272" s="78"/>
      <c r="ZJ272" s="78"/>
      <c r="ZK272" s="78"/>
      <c r="ZL272" s="78"/>
      <c r="ZM272" s="78"/>
      <c r="ZN272" s="78"/>
      <c r="ZO272" s="78"/>
      <c r="ZP272" s="78"/>
      <c r="ZQ272" s="78"/>
      <c r="ZR272" s="78"/>
      <c r="ZS272" s="78"/>
      <c r="ZT272" s="78"/>
      <c r="ZU272" s="78"/>
      <c r="ZV272" s="78"/>
      <c r="ZW272" s="78"/>
      <c r="ZX272" s="78"/>
      <c r="ZY272" s="78"/>
      <c r="ZZ272" s="78"/>
      <c r="AAA272" s="78"/>
      <c r="AAB272" s="78"/>
      <c r="AAC272" s="78"/>
      <c r="AAD272" s="78"/>
      <c r="AAE272" s="78"/>
      <c r="AAF272" s="78"/>
      <c r="AAG272" s="78"/>
      <c r="AAH272" s="78"/>
      <c r="AAI272" s="78"/>
      <c r="AAJ272" s="78"/>
      <c r="AAK272" s="78"/>
      <c r="AAL272" s="78"/>
      <c r="AAM272" s="78"/>
      <c r="AAN272" s="78"/>
      <c r="AAO272" s="78"/>
      <c r="AAP272" s="78"/>
      <c r="AAQ272" s="78"/>
      <c r="AAR272" s="78"/>
      <c r="AAS272" s="78"/>
      <c r="AAT272" s="78"/>
      <c r="AAU272" s="78"/>
      <c r="AAV272" s="78"/>
      <c r="AAW272" s="78"/>
      <c r="AAX272" s="78"/>
      <c r="AAY272" s="78"/>
      <c r="AAZ272" s="78"/>
      <c r="ABA272" s="78"/>
      <c r="ABB272" s="78"/>
      <c r="ABC272" s="78"/>
      <c r="ABD272" s="78"/>
      <c r="ABE272" s="78"/>
      <c r="ABF272" s="78"/>
      <c r="ABG272" s="78"/>
      <c r="ABH272" s="78"/>
      <c r="ABI272" s="78"/>
      <c r="ABJ272" s="78"/>
      <c r="ABK272" s="78"/>
      <c r="ABL272" s="78"/>
      <c r="ABM272" s="78"/>
      <c r="ABN272" s="78"/>
      <c r="ABO272" s="78"/>
      <c r="ABP272" s="78"/>
      <c r="ABQ272" s="78"/>
      <c r="ABR272" s="78"/>
      <c r="ABS272" s="78"/>
      <c r="ABT272" s="78"/>
      <c r="ABU272" s="78"/>
      <c r="ABV272" s="78"/>
      <c r="ABW272" s="78"/>
      <c r="ABX272" s="78"/>
      <c r="ABY272" s="78"/>
      <c r="ABZ272" s="78"/>
      <c r="ACA272" s="78"/>
      <c r="ACB272" s="78"/>
      <c r="ACC272" s="78"/>
      <c r="ACD272" s="78"/>
      <c r="ACE272" s="78"/>
      <c r="ACF272" s="78"/>
      <c r="ACG272" s="78"/>
      <c r="ACH272" s="78"/>
      <c r="ACI272" s="78"/>
      <c r="ACJ272" s="78"/>
      <c r="ACK272" s="78"/>
      <c r="ACL272" s="78"/>
      <c r="ACM272" s="78"/>
      <c r="ACN272" s="78"/>
      <c r="ACO272" s="78"/>
      <c r="ACP272" s="78"/>
      <c r="ACQ272" s="78"/>
      <c r="ACR272" s="78"/>
      <c r="ACS272" s="78"/>
      <c r="ACT272" s="78"/>
      <c r="ACU272" s="78"/>
      <c r="ACV272" s="78"/>
      <c r="ACW272" s="78"/>
      <c r="ACX272" s="78"/>
      <c r="ACY272" s="78"/>
      <c r="ACZ272" s="78"/>
      <c r="ADA272" s="78"/>
      <c r="ADB272" s="78"/>
      <c r="ADC272" s="78"/>
      <c r="ADD272" s="78"/>
      <c r="ADE272" s="78"/>
      <c r="ADF272" s="78"/>
      <c r="ADG272" s="78"/>
      <c r="ADH272" s="78"/>
      <c r="ADI272" s="78"/>
      <c r="ADJ272" s="78"/>
      <c r="ADK272" s="78"/>
      <c r="ADL272" s="78"/>
      <c r="ADM272" s="78"/>
      <c r="ADN272" s="78"/>
      <c r="ADO272" s="78"/>
      <c r="ADP272" s="78"/>
      <c r="ADQ272" s="78"/>
      <c r="ADR272" s="78"/>
      <c r="ADS272" s="78"/>
      <c r="ADT272" s="78"/>
      <c r="ADU272" s="78"/>
      <c r="ADV272" s="78"/>
      <c r="ADW272" s="78"/>
      <c r="ADX272" s="78"/>
      <c r="ADY272" s="78"/>
      <c r="ADZ272" s="78"/>
      <c r="AEA272" s="78"/>
      <c r="AEB272" s="78"/>
      <c r="AEC272" s="78"/>
      <c r="AED272" s="78"/>
      <c r="AEE272" s="78"/>
      <c r="AEF272" s="78"/>
      <c r="AEG272" s="78"/>
      <c r="AEH272" s="78"/>
      <c r="AEI272" s="78"/>
      <c r="AEJ272" s="78"/>
      <c r="AEK272" s="78"/>
      <c r="AEL272" s="78"/>
      <c r="AEM272" s="78"/>
      <c r="AEN272" s="78"/>
      <c r="AEO272" s="78"/>
      <c r="AEP272" s="78"/>
      <c r="AEQ272" s="78"/>
      <c r="AER272" s="78"/>
      <c r="AES272" s="78"/>
      <c r="AET272" s="78"/>
      <c r="AEU272" s="78"/>
      <c r="AEV272" s="78"/>
      <c r="AEW272" s="78"/>
      <c r="AEX272" s="78"/>
      <c r="AEY272" s="78"/>
      <c r="AEZ272" s="78"/>
      <c r="AFA272" s="78"/>
      <c r="AFB272" s="78"/>
      <c r="AFC272" s="78"/>
      <c r="AFD272" s="78"/>
      <c r="AFE272" s="78"/>
      <c r="AFF272" s="78"/>
      <c r="AFG272" s="78"/>
      <c r="AFH272" s="78"/>
      <c r="AFI272" s="78"/>
      <c r="AFJ272" s="78"/>
      <c r="AFK272" s="78"/>
      <c r="AFL272" s="78"/>
      <c r="AFM272" s="78"/>
      <c r="AFN272" s="78"/>
      <c r="AFO272" s="78"/>
      <c r="AFP272" s="78"/>
      <c r="AFQ272" s="78"/>
      <c r="AFR272" s="78"/>
      <c r="AFS272" s="78"/>
      <c r="AFT272" s="78"/>
      <c r="AFU272" s="78"/>
      <c r="AFV272" s="78"/>
      <c r="AFW272" s="78"/>
      <c r="AFX272" s="78"/>
      <c r="AFY272" s="78"/>
      <c r="AFZ272" s="78"/>
      <c r="AGA272" s="78"/>
      <c r="AGB272" s="78"/>
      <c r="AGC272" s="78"/>
      <c r="AGD272" s="78"/>
      <c r="AGE272" s="78"/>
      <c r="AGF272" s="78"/>
      <c r="AGG272" s="78"/>
      <c r="AGH272" s="78"/>
      <c r="AGI272" s="78"/>
      <c r="AGJ272" s="78"/>
      <c r="AGK272" s="78"/>
      <c r="AGL272" s="78"/>
      <c r="AGM272" s="78"/>
      <c r="AGN272" s="78"/>
      <c r="AGO272" s="78"/>
      <c r="AGP272" s="78"/>
      <c r="AGQ272" s="78"/>
      <c r="AGR272" s="78"/>
      <c r="AGS272" s="78"/>
      <c r="AGT272" s="78"/>
      <c r="AGU272" s="78"/>
      <c r="AGV272" s="78"/>
      <c r="AGW272" s="78"/>
      <c r="AGX272" s="78"/>
      <c r="AGY272" s="78"/>
      <c r="AGZ272" s="78"/>
      <c r="AHA272" s="78"/>
      <c r="AHB272" s="78"/>
      <c r="AHC272" s="78"/>
      <c r="AHD272" s="78"/>
      <c r="AHE272" s="78"/>
      <c r="AHF272" s="78"/>
      <c r="AHG272" s="78"/>
      <c r="AHH272" s="78"/>
      <c r="AHI272" s="78"/>
      <c r="AHJ272" s="78"/>
      <c r="AHK272" s="78"/>
      <c r="AHL272" s="78"/>
      <c r="AHM272" s="78"/>
      <c r="AHN272" s="78"/>
      <c r="AHO272" s="78"/>
      <c r="AHP272" s="78"/>
      <c r="AHQ272" s="78"/>
      <c r="AHR272" s="78"/>
      <c r="AHS272" s="78"/>
      <c r="AHT272" s="78"/>
      <c r="AHU272" s="78"/>
      <c r="AHV272" s="78"/>
      <c r="AHW272" s="78"/>
      <c r="AHX272" s="78"/>
      <c r="AHY272" s="78"/>
      <c r="AHZ272" s="78"/>
      <c r="AIA272" s="78"/>
      <c r="AIB272" s="78"/>
      <c r="AIC272" s="78"/>
      <c r="AID272" s="78"/>
      <c r="AIE272" s="78"/>
      <c r="AIF272" s="78"/>
      <c r="AIG272" s="78"/>
      <c r="AIH272" s="78"/>
      <c r="AII272" s="78"/>
      <c r="AIJ272" s="78"/>
      <c r="AIK272" s="78"/>
      <c r="AIL272" s="78"/>
      <c r="AIM272" s="78"/>
      <c r="AIN272" s="78"/>
      <c r="AIO272" s="78"/>
      <c r="AIP272" s="78"/>
      <c r="AIQ272" s="78"/>
      <c r="AIR272" s="78"/>
      <c r="AIS272" s="78"/>
      <c r="AIT272" s="78"/>
      <c r="AIU272" s="78"/>
      <c r="AIV272" s="78"/>
      <c r="AIW272" s="78"/>
      <c r="AIX272" s="78"/>
      <c r="AIY272" s="78"/>
      <c r="AIZ272" s="78"/>
      <c r="AJA272" s="78"/>
      <c r="AJB272" s="78"/>
      <c r="AJC272" s="78"/>
      <c r="AJD272" s="78"/>
      <c r="AJE272" s="78"/>
      <c r="AJF272" s="78"/>
      <c r="AJG272" s="78"/>
      <c r="AJH272" s="78"/>
      <c r="AJI272" s="78"/>
      <c r="AJJ272" s="78"/>
      <c r="AJK272" s="78"/>
      <c r="AJL272" s="78"/>
      <c r="AJM272" s="78"/>
      <c r="AJN272" s="78"/>
      <c r="AJO272" s="78"/>
      <c r="AJP272" s="78"/>
      <c r="AJQ272" s="78"/>
      <c r="AJR272" s="78"/>
      <c r="AJS272" s="78"/>
      <c r="AJT272" s="78"/>
      <c r="AJU272" s="78"/>
      <c r="AJV272" s="78"/>
      <c r="AJW272" s="78"/>
      <c r="AJX272" s="78"/>
      <c r="AJY272" s="78"/>
      <c r="AJZ272" s="78"/>
      <c r="AKA272" s="78"/>
      <c r="AKB272" s="78"/>
      <c r="AKC272" s="78"/>
      <c r="AKD272" s="78"/>
      <c r="AKE272" s="78"/>
      <c r="AKF272" s="78"/>
      <c r="AKG272" s="78"/>
      <c r="AKH272" s="78"/>
      <c r="AKI272" s="78"/>
      <c r="AKJ272" s="78"/>
      <c r="AKK272" s="78"/>
      <c r="AKL272" s="78"/>
      <c r="AKM272" s="78"/>
      <c r="AKN272" s="78"/>
      <c r="AKO272" s="78"/>
      <c r="AKP272" s="78"/>
      <c r="AKQ272" s="78"/>
      <c r="AKR272" s="78"/>
      <c r="AKS272" s="78"/>
      <c r="AKT272" s="78"/>
      <c r="AKU272" s="78"/>
      <c r="AKV272" s="78"/>
      <c r="AKW272" s="78"/>
      <c r="AKX272" s="78"/>
      <c r="AKY272" s="78"/>
      <c r="AKZ272" s="78"/>
      <c r="ALA272" s="78"/>
      <c r="ALB272" s="78"/>
      <c r="ALC272" s="78"/>
      <c r="ALD272" s="78"/>
      <c r="ALE272" s="78"/>
      <c r="ALF272" s="78"/>
      <c r="ALG272" s="78"/>
      <c r="ALH272" s="78"/>
      <c r="ALI272" s="78"/>
      <c r="ALJ272" s="78"/>
      <c r="ALK272" s="78"/>
      <c r="ALL272" s="78"/>
      <c r="ALM272" s="78"/>
      <c r="ALN272" s="78"/>
      <c r="ALO272" s="78"/>
      <c r="ALP272" s="78"/>
      <c r="ALQ272" s="78"/>
      <c r="ALR272" s="78"/>
      <c r="ALS272" s="78"/>
      <c r="ALT272" s="78"/>
      <c r="ALU272" s="78"/>
      <c r="ALV272" s="78"/>
      <c r="ALW272" s="78"/>
      <c r="ALX272" s="78"/>
      <c r="ALY272" s="78"/>
      <c r="ALZ272" s="78"/>
      <c r="AMA272" s="78"/>
      <c r="AMB272" s="78"/>
      <c r="AMC272" s="78"/>
      <c r="AMD272" s="78"/>
      <c r="AME272" s="78"/>
      <c r="AMF272" s="78"/>
      <c r="AMG272" s="78"/>
      <c r="AMH272" s="78"/>
      <c r="AMI272" s="78"/>
      <c r="AMJ272" s="78"/>
      <c r="AMK272" s="78"/>
      <c r="AML272" s="78"/>
      <c r="AMM272" s="78"/>
      <c r="AMN272" s="78"/>
    </row>
    <row r="273" spans="1:1028" s="79" customFormat="1" ht="38.25" hidden="1" customHeight="1">
      <c r="A273" s="109"/>
      <c r="B273" s="109"/>
      <c r="C273" s="123"/>
      <c r="D273" s="123"/>
      <c r="E273" s="123"/>
      <c r="F273" s="125"/>
      <c r="G273" s="123"/>
      <c r="H273" s="125"/>
      <c r="I273" s="111"/>
      <c r="J273" s="111"/>
      <c r="K273" s="111"/>
      <c r="L273" s="111"/>
      <c r="M273" s="127"/>
      <c r="N273" s="123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  <c r="DG273" s="78"/>
      <c r="DH273" s="78"/>
      <c r="DI273" s="78"/>
      <c r="DJ273" s="78"/>
      <c r="DK273" s="78"/>
      <c r="DL273" s="78"/>
      <c r="DM273" s="78"/>
      <c r="DN273" s="78"/>
      <c r="DO273" s="78"/>
      <c r="DP273" s="78"/>
      <c r="DQ273" s="78"/>
      <c r="DR273" s="78"/>
      <c r="DS273" s="78"/>
      <c r="DT273" s="78"/>
      <c r="DU273" s="78"/>
      <c r="DV273" s="78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78"/>
      <c r="EW273" s="78"/>
      <c r="EX273" s="78"/>
      <c r="EY273" s="78"/>
      <c r="EZ273" s="78"/>
      <c r="FA273" s="78"/>
      <c r="FB273" s="78"/>
      <c r="FC273" s="78"/>
      <c r="FD273" s="78"/>
      <c r="FE273" s="78"/>
      <c r="FF273" s="78"/>
      <c r="FG273" s="78"/>
      <c r="FH273" s="78"/>
      <c r="FI273" s="78"/>
      <c r="FJ273" s="78"/>
      <c r="FK273" s="78"/>
      <c r="FL273" s="78"/>
      <c r="FM273" s="78"/>
      <c r="FN273" s="78"/>
      <c r="FO273" s="78"/>
      <c r="FP273" s="78"/>
      <c r="FQ273" s="78"/>
      <c r="FR273" s="78"/>
      <c r="FS273" s="78"/>
      <c r="FT273" s="78"/>
      <c r="FU273" s="78"/>
      <c r="FV273" s="78"/>
      <c r="FW273" s="78"/>
      <c r="FX273" s="78"/>
      <c r="FY273" s="78"/>
      <c r="FZ273" s="78"/>
      <c r="GA273" s="78"/>
      <c r="GB273" s="78"/>
      <c r="GC273" s="78"/>
      <c r="GD273" s="78"/>
      <c r="GE273" s="78"/>
      <c r="GF273" s="78"/>
      <c r="GG273" s="78"/>
      <c r="GH273" s="78"/>
      <c r="GI273" s="78"/>
      <c r="GJ273" s="78"/>
      <c r="GK273" s="78"/>
      <c r="GL273" s="78"/>
      <c r="GM273" s="78"/>
      <c r="GN273" s="78"/>
      <c r="GO273" s="78"/>
      <c r="GP273" s="78"/>
      <c r="GQ273" s="78"/>
      <c r="GR273" s="78"/>
      <c r="GS273" s="78"/>
      <c r="GT273" s="78"/>
      <c r="GU273" s="78"/>
      <c r="GV273" s="78"/>
      <c r="GW273" s="78"/>
      <c r="GX273" s="78"/>
      <c r="GY273" s="78"/>
      <c r="GZ273" s="78"/>
      <c r="HA273" s="78"/>
      <c r="HB273" s="78"/>
      <c r="HC273" s="78"/>
      <c r="HD273" s="78"/>
      <c r="HE273" s="78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78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78"/>
      <c r="IK273" s="78"/>
      <c r="IL273" s="78"/>
      <c r="IM273" s="78"/>
      <c r="IN273" s="78"/>
      <c r="IO273" s="78"/>
      <c r="IP273" s="78"/>
      <c r="IQ273" s="78"/>
      <c r="IR273" s="78"/>
      <c r="IS273" s="78"/>
      <c r="IT273" s="78"/>
      <c r="IU273" s="78"/>
      <c r="IV273" s="78"/>
      <c r="IW273" s="78"/>
      <c r="IX273" s="78"/>
      <c r="IY273" s="78"/>
      <c r="IZ273" s="78"/>
      <c r="JA273" s="78"/>
      <c r="JB273" s="78"/>
      <c r="JC273" s="78"/>
      <c r="JD273" s="78"/>
      <c r="JE273" s="78"/>
      <c r="JF273" s="78"/>
      <c r="JG273" s="78"/>
      <c r="JH273" s="78"/>
      <c r="JI273" s="78"/>
      <c r="JJ273" s="78"/>
      <c r="JK273" s="78"/>
      <c r="JL273" s="78"/>
      <c r="JM273" s="78"/>
      <c r="JN273" s="78"/>
      <c r="JO273" s="78"/>
      <c r="JP273" s="78"/>
      <c r="JQ273" s="78"/>
      <c r="JR273" s="78"/>
      <c r="JS273" s="78"/>
      <c r="JT273" s="78"/>
      <c r="JU273" s="78"/>
      <c r="JV273" s="78"/>
      <c r="JW273" s="78"/>
      <c r="JX273" s="78"/>
      <c r="JY273" s="78"/>
      <c r="JZ273" s="78"/>
      <c r="KA273" s="78"/>
      <c r="KB273" s="78"/>
      <c r="KC273" s="78"/>
      <c r="KD273" s="78"/>
      <c r="KE273" s="78"/>
      <c r="KF273" s="78"/>
      <c r="KG273" s="78"/>
      <c r="KH273" s="78"/>
      <c r="KI273" s="78"/>
      <c r="KJ273" s="78"/>
      <c r="KK273" s="78"/>
      <c r="KL273" s="78"/>
      <c r="KM273" s="78"/>
      <c r="KN273" s="78"/>
      <c r="KO273" s="78"/>
      <c r="KP273" s="78"/>
      <c r="KQ273" s="78"/>
      <c r="KR273" s="78"/>
      <c r="KS273" s="78"/>
      <c r="KT273" s="78"/>
      <c r="KU273" s="78"/>
      <c r="KV273" s="78"/>
      <c r="KW273" s="78"/>
      <c r="KX273" s="78"/>
      <c r="KY273" s="78"/>
      <c r="KZ273" s="78"/>
      <c r="LA273" s="78"/>
      <c r="LB273" s="78"/>
      <c r="LC273" s="78"/>
      <c r="LD273" s="78"/>
      <c r="LE273" s="78"/>
      <c r="LF273" s="78"/>
      <c r="LG273" s="78"/>
      <c r="LH273" s="78"/>
      <c r="LI273" s="78"/>
      <c r="LJ273" s="78"/>
      <c r="LK273" s="78"/>
      <c r="LL273" s="78"/>
      <c r="LM273" s="78"/>
      <c r="LN273" s="78"/>
      <c r="LO273" s="78"/>
      <c r="LP273" s="78"/>
      <c r="LQ273" s="78"/>
      <c r="LR273" s="78"/>
      <c r="LS273" s="78"/>
      <c r="LT273" s="78"/>
      <c r="LU273" s="78"/>
      <c r="LV273" s="78"/>
      <c r="LW273" s="78"/>
      <c r="LX273" s="78"/>
      <c r="LY273" s="78"/>
      <c r="LZ273" s="78"/>
      <c r="MA273" s="78"/>
      <c r="MB273" s="78"/>
      <c r="MC273" s="78"/>
      <c r="MD273" s="78"/>
      <c r="ME273" s="78"/>
      <c r="MF273" s="78"/>
      <c r="MG273" s="78"/>
      <c r="MH273" s="78"/>
      <c r="MI273" s="78"/>
      <c r="MJ273" s="78"/>
      <c r="MK273" s="78"/>
      <c r="ML273" s="78"/>
      <c r="MM273" s="78"/>
      <c r="MN273" s="78"/>
      <c r="MO273" s="78"/>
      <c r="MP273" s="78"/>
      <c r="MQ273" s="78"/>
      <c r="MR273" s="78"/>
      <c r="MS273" s="78"/>
      <c r="MT273" s="78"/>
      <c r="MU273" s="78"/>
      <c r="MV273" s="78"/>
      <c r="MW273" s="78"/>
      <c r="MX273" s="78"/>
      <c r="MY273" s="78"/>
      <c r="MZ273" s="78"/>
      <c r="NA273" s="78"/>
      <c r="NB273" s="78"/>
      <c r="NC273" s="78"/>
      <c r="ND273" s="78"/>
      <c r="NE273" s="78"/>
      <c r="NF273" s="78"/>
      <c r="NG273" s="78"/>
      <c r="NH273" s="78"/>
      <c r="NI273" s="78"/>
      <c r="NJ273" s="78"/>
      <c r="NK273" s="78"/>
      <c r="NL273" s="78"/>
      <c r="NM273" s="78"/>
      <c r="NN273" s="78"/>
      <c r="NO273" s="78"/>
      <c r="NP273" s="78"/>
      <c r="NQ273" s="78"/>
      <c r="NR273" s="78"/>
      <c r="NS273" s="78"/>
      <c r="NT273" s="78"/>
      <c r="NU273" s="78"/>
      <c r="NV273" s="78"/>
      <c r="NW273" s="78"/>
      <c r="NX273" s="78"/>
      <c r="NY273" s="78"/>
      <c r="NZ273" s="78"/>
      <c r="OA273" s="78"/>
      <c r="OB273" s="78"/>
      <c r="OC273" s="78"/>
      <c r="OD273" s="78"/>
      <c r="OE273" s="78"/>
      <c r="OF273" s="78"/>
      <c r="OG273" s="78"/>
      <c r="OH273" s="78"/>
      <c r="OI273" s="78"/>
      <c r="OJ273" s="78"/>
      <c r="OK273" s="78"/>
      <c r="OL273" s="78"/>
      <c r="OM273" s="78"/>
      <c r="ON273" s="78"/>
      <c r="OO273" s="78"/>
      <c r="OP273" s="78"/>
      <c r="OQ273" s="78"/>
      <c r="OR273" s="78"/>
      <c r="OS273" s="78"/>
      <c r="OT273" s="78"/>
      <c r="OU273" s="78"/>
      <c r="OV273" s="78"/>
      <c r="OW273" s="78"/>
      <c r="OX273" s="78"/>
      <c r="OY273" s="78"/>
      <c r="OZ273" s="78"/>
      <c r="PA273" s="78"/>
      <c r="PB273" s="78"/>
      <c r="PC273" s="78"/>
      <c r="PD273" s="78"/>
      <c r="PE273" s="78"/>
      <c r="PF273" s="78"/>
      <c r="PG273" s="78"/>
      <c r="PH273" s="78"/>
      <c r="PI273" s="78"/>
      <c r="PJ273" s="78"/>
      <c r="PK273" s="78"/>
      <c r="PL273" s="78"/>
      <c r="PM273" s="78"/>
      <c r="PN273" s="78"/>
      <c r="PO273" s="78"/>
      <c r="PP273" s="78"/>
      <c r="PQ273" s="78"/>
      <c r="PR273" s="78"/>
      <c r="PS273" s="78"/>
      <c r="PT273" s="78"/>
      <c r="PU273" s="78"/>
      <c r="PV273" s="78"/>
      <c r="PW273" s="78"/>
      <c r="PX273" s="78"/>
      <c r="PY273" s="78"/>
      <c r="PZ273" s="78"/>
      <c r="QA273" s="78"/>
      <c r="QB273" s="78"/>
      <c r="QC273" s="78"/>
      <c r="QD273" s="78"/>
      <c r="QE273" s="78"/>
      <c r="QF273" s="78"/>
      <c r="QG273" s="78"/>
      <c r="QH273" s="78"/>
      <c r="QI273" s="78"/>
      <c r="QJ273" s="78"/>
      <c r="QK273" s="78"/>
      <c r="QL273" s="78"/>
      <c r="QM273" s="78"/>
      <c r="QN273" s="78"/>
      <c r="QO273" s="78"/>
      <c r="QP273" s="78"/>
      <c r="QQ273" s="78"/>
      <c r="QR273" s="78"/>
      <c r="QS273" s="78"/>
      <c r="QT273" s="78"/>
      <c r="QU273" s="78"/>
      <c r="QV273" s="78"/>
      <c r="QW273" s="78"/>
      <c r="QX273" s="78"/>
      <c r="QY273" s="78"/>
      <c r="QZ273" s="78"/>
      <c r="RA273" s="78"/>
      <c r="RB273" s="78"/>
      <c r="RC273" s="78"/>
      <c r="RD273" s="78"/>
      <c r="RE273" s="78"/>
      <c r="RF273" s="78"/>
      <c r="RG273" s="78"/>
      <c r="RH273" s="78"/>
      <c r="RI273" s="78"/>
      <c r="RJ273" s="78"/>
      <c r="RK273" s="78"/>
      <c r="RL273" s="78"/>
      <c r="RM273" s="78"/>
      <c r="RN273" s="78"/>
      <c r="RO273" s="78"/>
      <c r="RP273" s="78"/>
      <c r="RQ273" s="78"/>
      <c r="RR273" s="78"/>
      <c r="RS273" s="78"/>
      <c r="RT273" s="78"/>
      <c r="RU273" s="78"/>
      <c r="RV273" s="78"/>
      <c r="RW273" s="78"/>
      <c r="RX273" s="78"/>
      <c r="RY273" s="78"/>
      <c r="RZ273" s="78"/>
      <c r="SA273" s="78"/>
      <c r="SB273" s="78"/>
      <c r="SC273" s="78"/>
      <c r="SD273" s="78"/>
      <c r="SE273" s="78"/>
      <c r="SF273" s="78"/>
      <c r="SG273" s="78"/>
      <c r="SH273" s="78"/>
      <c r="SI273" s="78"/>
      <c r="SJ273" s="78"/>
      <c r="SK273" s="78"/>
      <c r="SL273" s="78"/>
      <c r="SM273" s="78"/>
      <c r="SN273" s="78"/>
      <c r="SO273" s="78"/>
      <c r="SP273" s="78"/>
      <c r="SQ273" s="78"/>
      <c r="SR273" s="78"/>
      <c r="SS273" s="78"/>
      <c r="ST273" s="78"/>
      <c r="SU273" s="78"/>
      <c r="SV273" s="78"/>
      <c r="SW273" s="78"/>
      <c r="SX273" s="78"/>
      <c r="SY273" s="78"/>
      <c r="SZ273" s="78"/>
      <c r="TA273" s="78"/>
      <c r="TB273" s="78"/>
      <c r="TC273" s="78"/>
      <c r="TD273" s="78"/>
      <c r="TE273" s="78"/>
      <c r="TF273" s="78"/>
      <c r="TG273" s="78"/>
      <c r="TH273" s="78"/>
      <c r="TI273" s="78"/>
      <c r="TJ273" s="78"/>
      <c r="TK273" s="78"/>
      <c r="TL273" s="78"/>
      <c r="TM273" s="78"/>
      <c r="TN273" s="78"/>
      <c r="TO273" s="78"/>
      <c r="TP273" s="78"/>
      <c r="TQ273" s="78"/>
      <c r="TR273" s="78"/>
      <c r="TS273" s="78"/>
      <c r="TT273" s="78"/>
      <c r="TU273" s="78"/>
      <c r="TV273" s="78"/>
      <c r="TW273" s="78"/>
      <c r="TX273" s="78"/>
      <c r="TY273" s="78"/>
      <c r="TZ273" s="78"/>
      <c r="UA273" s="78"/>
      <c r="UB273" s="78"/>
      <c r="UC273" s="78"/>
      <c r="UD273" s="78"/>
      <c r="UE273" s="78"/>
      <c r="UF273" s="78"/>
      <c r="UG273" s="78"/>
      <c r="UH273" s="78"/>
      <c r="UI273" s="78"/>
      <c r="UJ273" s="78"/>
      <c r="UK273" s="78"/>
      <c r="UL273" s="78"/>
      <c r="UM273" s="78"/>
      <c r="UN273" s="78"/>
      <c r="UO273" s="78"/>
      <c r="UP273" s="78"/>
      <c r="UQ273" s="78"/>
      <c r="UR273" s="78"/>
      <c r="US273" s="78"/>
      <c r="UT273" s="78"/>
      <c r="UU273" s="78"/>
      <c r="UV273" s="78"/>
      <c r="UW273" s="78"/>
      <c r="UX273" s="78"/>
      <c r="UY273" s="78"/>
      <c r="UZ273" s="78"/>
      <c r="VA273" s="78"/>
      <c r="VB273" s="78"/>
      <c r="VC273" s="78"/>
      <c r="VD273" s="78"/>
      <c r="VE273" s="78"/>
      <c r="VF273" s="78"/>
      <c r="VG273" s="78"/>
      <c r="VH273" s="78"/>
      <c r="VI273" s="78"/>
      <c r="VJ273" s="78"/>
      <c r="VK273" s="78"/>
      <c r="VL273" s="78"/>
      <c r="VM273" s="78"/>
      <c r="VN273" s="78"/>
      <c r="VO273" s="78"/>
      <c r="VP273" s="78"/>
      <c r="VQ273" s="78"/>
      <c r="VR273" s="78"/>
      <c r="VS273" s="78"/>
      <c r="VT273" s="78"/>
      <c r="VU273" s="78"/>
      <c r="VV273" s="78"/>
      <c r="VW273" s="78"/>
      <c r="VX273" s="78"/>
      <c r="VY273" s="78"/>
      <c r="VZ273" s="78"/>
      <c r="WA273" s="78"/>
      <c r="WB273" s="78"/>
      <c r="WC273" s="78"/>
      <c r="WD273" s="78"/>
      <c r="WE273" s="78"/>
      <c r="WF273" s="78"/>
      <c r="WG273" s="78"/>
      <c r="WH273" s="78"/>
      <c r="WI273" s="78"/>
      <c r="WJ273" s="78"/>
      <c r="WK273" s="78"/>
      <c r="WL273" s="78"/>
      <c r="WM273" s="78"/>
      <c r="WN273" s="78"/>
      <c r="WO273" s="78"/>
      <c r="WP273" s="78"/>
      <c r="WQ273" s="78"/>
      <c r="WR273" s="78"/>
      <c r="WS273" s="78"/>
      <c r="WT273" s="78"/>
      <c r="WU273" s="78"/>
      <c r="WV273" s="78"/>
      <c r="WW273" s="78"/>
      <c r="WX273" s="78"/>
      <c r="WY273" s="78"/>
      <c r="WZ273" s="78"/>
      <c r="XA273" s="78"/>
      <c r="XB273" s="78"/>
      <c r="XC273" s="78"/>
      <c r="XD273" s="78"/>
      <c r="XE273" s="78"/>
      <c r="XF273" s="78"/>
      <c r="XG273" s="78"/>
      <c r="XH273" s="78"/>
      <c r="XI273" s="78"/>
      <c r="XJ273" s="78"/>
      <c r="XK273" s="78"/>
      <c r="XL273" s="78"/>
      <c r="XM273" s="78"/>
      <c r="XN273" s="78"/>
      <c r="XO273" s="78"/>
      <c r="XP273" s="78"/>
      <c r="XQ273" s="78"/>
      <c r="XR273" s="78"/>
      <c r="XS273" s="78"/>
      <c r="XT273" s="78"/>
      <c r="XU273" s="78"/>
      <c r="XV273" s="78"/>
      <c r="XW273" s="78"/>
      <c r="XX273" s="78"/>
      <c r="XY273" s="78"/>
      <c r="XZ273" s="78"/>
      <c r="YA273" s="78"/>
      <c r="YB273" s="78"/>
      <c r="YC273" s="78"/>
      <c r="YD273" s="78"/>
      <c r="YE273" s="78"/>
      <c r="YF273" s="78"/>
      <c r="YG273" s="78"/>
      <c r="YH273" s="78"/>
      <c r="YI273" s="78"/>
      <c r="YJ273" s="78"/>
      <c r="YK273" s="78"/>
      <c r="YL273" s="78"/>
      <c r="YM273" s="78"/>
      <c r="YN273" s="78"/>
      <c r="YO273" s="78"/>
      <c r="YP273" s="78"/>
      <c r="YQ273" s="78"/>
      <c r="YR273" s="78"/>
      <c r="YS273" s="78"/>
      <c r="YT273" s="78"/>
      <c r="YU273" s="78"/>
      <c r="YV273" s="78"/>
      <c r="YW273" s="78"/>
      <c r="YX273" s="78"/>
      <c r="YY273" s="78"/>
      <c r="YZ273" s="78"/>
      <c r="ZA273" s="78"/>
      <c r="ZB273" s="78"/>
      <c r="ZC273" s="78"/>
      <c r="ZD273" s="78"/>
      <c r="ZE273" s="78"/>
      <c r="ZF273" s="78"/>
      <c r="ZG273" s="78"/>
      <c r="ZH273" s="78"/>
      <c r="ZI273" s="78"/>
      <c r="ZJ273" s="78"/>
      <c r="ZK273" s="78"/>
      <c r="ZL273" s="78"/>
      <c r="ZM273" s="78"/>
      <c r="ZN273" s="78"/>
      <c r="ZO273" s="78"/>
      <c r="ZP273" s="78"/>
      <c r="ZQ273" s="78"/>
      <c r="ZR273" s="78"/>
      <c r="ZS273" s="78"/>
      <c r="ZT273" s="78"/>
      <c r="ZU273" s="78"/>
      <c r="ZV273" s="78"/>
      <c r="ZW273" s="78"/>
      <c r="ZX273" s="78"/>
      <c r="ZY273" s="78"/>
      <c r="ZZ273" s="78"/>
      <c r="AAA273" s="78"/>
      <c r="AAB273" s="78"/>
      <c r="AAC273" s="78"/>
      <c r="AAD273" s="78"/>
      <c r="AAE273" s="78"/>
      <c r="AAF273" s="78"/>
      <c r="AAG273" s="78"/>
      <c r="AAH273" s="78"/>
      <c r="AAI273" s="78"/>
      <c r="AAJ273" s="78"/>
      <c r="AAK273" s="78"/>
      <c r="AAL273" s="78"/>
      <c r="AAM273" s="78"/>
      <c r="AAN273" s="78"/>
      <c r="AAO273" s="78"/>
      <c r="AAP273" s="78"/>
      <c r="AAQ273" s="78"/>
      <c r="AAR273" s="78"/>
      <c r="AAS273" s="78"/>
      <c r="AAT273" s="78"/>
      <c r="AAU273" s="78"/>
      <c r="AAV273" s="78"/>
      <c r="AAW273" s="78"/>
      <c r="AAX273" s="78"/>
      <c r="AAY273" s="78"/>
      <c r="AAZ273" s="78"/>
      <c r="ABA273" s="78"/>
      <c r="ABB273" s="78"/>
      <c r="ABC273" s="78"/>
      <c r="ABD273" s="78"/>
      <c r="ABE273" s="78"/>
      <c r="ABF273" s="78"/>
      <c r="ABG273" s="78"/>
      <c r="ABH273" s="78"/>
      <c r="ABI273" s="78"/>
      <c r="ABJ273" s="78"/>
      <c r="ABK273" s="78"/>
      <c r="ABL273" s="78"/>
      <c r="ABM273" s="78"/>
      <c r="ABN273" s="78"/>
      <c r="ABO273" s="78"/>
      <c r="ABP273" s="78"/>
      <c r="ABQ273" s="78"/>
      <c r="ABR273" s="78"/>
      <c r="ABS273" s="78"/>
      <c r="ABT273" s="78"/>
      <c r="ABU273" s="78"/>
      <c r="ABV273" s="78"/>
      <c r="ABW273" s="78"/>
      <c r="ABX273" s="78"/>
      <c r="ABY273" s="78"/>
      <c r="ABZ273" s="78"/>
      <c r="ACA273" s="78"/>
      <c r="ACB273" s="78"/>
      <c r="ACC273" s="78"/>
      <c r="ACD273" s="78"/>
      <c r="ACE273" s="78"/>
      <c r="ACF273" s="78"/>
      <c r="ACG273" s="78"/>
      <c r="ACH273" s="78"/>
      <c r="ACI273" s="78"/>
      <c r="ACJ273" s="78"/>
      <c r="ACK273" s="78"/>
      <c r="ACL273" s="78"/>
      <c r="ACM273" s="78"/>
      <c r="ACN273" s="78"/>
      <c r="ACO273" s="78"/>
      <c r="ACP273" s="78"/>
      <c r="ACQ273" s="78"/>
      <c r="ACR273" s="78"/>
      <c r="ACS273" s="78"/>
      <c r="ACT273" s="78"/>
      <c r="ACU273" s="78"/>
      <c r="ACV273" s="78"/>
      <c r="ACW273" s="78"/>
      <c r="ACX273" s="78"/>
      <c r="ACY273" s="78"/>
      <c r="ACZ273" s="78"/>
      <c r="ADA273" s="78"/>
      <c r="ADB273" s="78"/>
      <c r="ADC273" s="78"/>
      <c r="ADD273" s="78"/>
      <c r="ADE273" s="78"/>
      <c r="ADF273" s="78"/>
      <c r="ADG273" s="78"/>
      <c r="ADH273" s="78"/>
      <c r="ADI273" s="78"/>
      <c r="ADJ273" s="78"/>
      <c r="ADK273" s="78"/>
      <c r="ADL273" s="78"/>
      <c r="ADM273" s="78"/>
      <c r="ADN273" s="78"/>
      <c r="ADO273" s="78"/>
      <c r="ADP273" s="78"/>
      <c r="ADQ273" s="78"/>
      <c r="ADR273" s="78"/>
      <c r="ADS273" s="78"/>
      <c r="ADT273" s="78"/>
      <c r="ADU273" s="78"/>
      <c r="ADV273" s="78"/>
      <c r="ADW273" s="78"/>
      <c r="ADX273" s="78"/>
      <c r="ADY273" s="78"/>
      <c r="ADZ273" s="78"/>
      <c r="AEA273" s="78"/>
      <c r="AEB273" s="78"/>
      <c r="AEC273" s="78"/>
      <c r="AED273" s="78"/>
      <c r="AEE273" s="78"/>
      <c r="AEF273" s="78"/>
      <c r="AEG273" s="78"/>
      <c r="AEH273" s="78"/>
      <c r="AEI273" s="78"/>
      <c r="AEJ273" s="78"/>
      <c r="AEK273" s="78"/>
      <c r="AEL273" s="78"/>
      <c r="AEM273" s="78"/>
      <c r="AEN273" s="78"/>
      <c r="AEO273" s="78"/>
      <c r="AEP273" s="78"/>
      <c r="AEQ273" s="78"/>
      <c r="AER273" s="78"/>
      <c r="AES273" s="78"/>
      <c r="AET273" s="78"/>
      <c r="AEU273" s="78"/>
      <c r="AEV273" s="78"/>
      <c r="AEW273" s="78"/>
      <c r="AEX273" s="78"/>
      <c r="AEY273" s="78"/>
      <c r="AEZ273" s="78"/>
      <c r="AFA273" s="78"/>
      <c r="AFB273" s="78"/>
      <c r="AFC273" s="78"/>
      <c r="AFD273" s="78"/>
      <c r="AFE273" s="78"/>
      <c r="AFF273" s="78"/>
      <c r="AFG273" s="78"/>
      <c r="AFH273" s="78"/>
      <c r="AFI273" s="78"/>
      <c r="AFJ273" s="78"/>
      <c r="AFK273" s="78"/>
      <c r="AFL273" s="78"/>
      <c r="AFM273" s="78"/>
      <c r="AFN273" s="78"/>
      <c r="AFO273" s="78"/>
      <c r="AFP273" s="78"/>
      <c r="AFQ273" s="78"/>
      <c r="AFR273" s="78"/>
      <c r="AFS273" s="78"/>
      <c r="AFT273" s="78"/>
      <c r="AFU273" s="78"/>
      <c r="AFV273" s="78"/>
      <c r="AFW273" s="78"/>
      <c r="AFX273" s="78"/>
      <c r="AFY273" s="78"/>
      <c r="AFZ273" s="78"/>
      <c r="AGA273" s="78"/>
      <c r="AGB273" s="78"/>
      <c r="AGC273" s="78"/>
      <c r="AGD273" s="78"/>
      <c r="AGE273" s="78"/>
      <c r="AGF273" s="78"/>
      <c r="AGG273" s="78"/>
      <c r="AGH273" s="78"/>
      <c r="AGI273" s="78"/>
      <c r="AGJ273" s="78"/>
      <c r="AGK273" s="78"/>
      <c r="AGL273" s="78"/>
      <c r="AGM273" s="78"/>
      <c r="AGN273" s="78"/>
      <c r="AGO273" s="78"/>
      <c r="AGP273" s="78"/>
      <c r="AGQ273" s="78"/>
      <c r="AGR273" s="78"/>
      <c r="AGS273" s="78"/>
      <c r="AGT273" s="78"/>
      <c r="AGU273" s="78"/>
      <c r="AGV273" s="78"/>
      <c r="AGW273" s="78"/>
      <c r="AGX273" s="78"/>
      <c r="AGY273" s="78"/>
      <c r="AGZ273" s="78"/>
      <c r="AHA273" s="78"/>
      <c r="AHB273" s="78"/>
      <c r="AHC273" s="78"/>
      <c r="AHD273" s="78"/>
      <c r="AHE273" s="78"/>
      <c r="AHF273" s="78"/>
      <c r="AHG273" s="78"/>
      <c r="AHH273" s="78"/>
      <c r="AHI273" s="78"/>
      <c r="AHJ273" s="78"/>
      <c r="AHK273" s="78"/>
      <c r="AHL273" s="78"/>
      <c r="AHM273" s="78"/>
      <c r="AHN273" s="78"/>
      <c r="AHO273" s="78"/>
      <c r="AHP273" s="78"/>
      <c r="AHQ273" s="78"/>
      <c r="AHR273" s="78"/>
      <c r="AHS273" s="78"/>
      <c r="AHT273" s="78"/>
      <c r="AHU273" s="78"/>
      <c r="AHV273" s="78"/>
      <c r="AHW273" s="78"/>
      <c r="AHX273" s="78"/>
      <c r="AHY273" s="78"/>
      <c r="AHZ273" s="78"/>
      <c r="AIA273" s="78"/>
      <c r="AIB273" s="78"/>
      <c r="AIC273" s="78"/>
      <c r="AID273" s="78"/>
      <c r="AIE273" s="78"/>
      <c r="AIF273" s="78"/>
      <c r="AIG273" s="78"/>
      <c r="AIH273" s="78"/>
      <c r="AII273" s="78"/>
      <c r="AIJ273" s="78"/>
      <c r="AIK273" s="78"/>
      <c r="AIL273" s="78"/>
      <c r="AIM273" s="78"/>
      <c r="AIN273" s="78"/>
      <c r="AIO273" s="78"/>
      <c r="AIP273" s="78"/>
      <c r="AIQ273" s="78"/>
      <c r="AIR273" s="78"/>
      <c r="AIS273" s="78"/>
      <c r="AIT273" s="78"/>
      <c r="AIU273" s="78"/>
      <c r="AIV273" s="78"/>
      <c r="AIW273" s="78"/>
      <c r="AIX273" s="78"/>
      <c r="AIY273" s="78"/>
      <c r="AIZ273" s="78"/>
      <c r="AJA273" s="78"/>
      <c r="AJB273" s="78"/>
      <c r="AJC273" s="78"/>
      <c r="AJD273" s="78"/>
      <c r="AJE273" s="78"/>
      <c r="AJF273" s="78"/>
      <c r="AJG273" s="78"/>
      <c r="AJH273" s="78"/>
      <c r="AJI273" s="78"/>
      <c r="AJJ273" s="78"/>
      <c r="AJK273" s="78"/>
      <c r="AJL273" s="78"/>
      <c r="AJM273" s="78"/>
      <c r="AJN273" s="78"/>
      <c r="AJO273" s="78"/>
      <c r="AJP273" s="78"/>
      <c r="AJQ273" s="78"/>
      <c r="AJR273" s="78"/>
      <c r="AJS273" s="78"/>
      <c r="AJT273" s="78"/>
      <c r="AJU273" s="78"/>
      <c r="AJV273" s="78"/>
      <c r="AJW273" s="78"/>
      <c r="AJX273" s="78"/>
      <c r="AJY273" s="78"/>
      <c r="AJZ273" s="78"/>
      <c r="AKA273" s="78"/>
      <c r="AKB273" s="78"/>
      <c r="AKC273" s="78"/>
      <c r="AKD273" s="78"/>
      <c r="AKE273" s="78"/>
      <c r="AKF273" s="78"/>
      <c r="AKG273" s="78"/>
      <c r="AKH273" s="78"/>
      <c r="AKI273" s="78"/>
      <c r="AKJ273" s="78"/>
      <c r="AKK273" s="78"/>
      <c r="AKL273" s="78"/>
      <c r="AKM273" s="78"/>
      <c r="AKN273" s="78"/>
      <c r="AKO273" s="78"/>
      <c r="AKP273" s="78"/>
      <c r="AKQ273" s="78"/>
      <c r="AKR273" s="78"/>
      <c r="AKS273" s="78"/>
      <c r="AKT273" s="78"/>
      <c r="AKU273" s="78"/>
      <c r="AKV273" s="78"/>
      <c r="AKW273" s="78"/>
      <c r="AKX273" s="78"/>
      <c r="AKY273" s="78"/>
      <c r="AKZ273" s="78"/>
      <c r="ALA273" s="78"/>
      <c r="ALB273" s="78"/>
      <c r="ALC273" s="78"/>
      <c r="ALD273" s="78"/>
      <c r="ALE273" s="78"/>
      <c r="ALF273" s="78"/>
      <c r="ALG273" s="78"/>
      <c r="ALH273" s="78"/>
      <c r="ALI273" s="78"/>
      <c r="ALJ273" s="78"/>
      <c r="ALK273" s="78"/>
      <c r="ALL273" s="78"/>
      <c r="ALM273" s="78"/>
      <c r="ALN273" s="78"/>
      <c r="ALO273" s="78"/>
      <c r="ALP273" s="78"/>
      <c r="ALQ273" s="78"/>
      <c r="ALR273" s="78"/>
      <c r="ALS273" s="78"/>
      <c r="ALT273" s="78"/>
      <c r="ALU273" s="78"/>
      <c r="ALV273" s="78"/>
      <c r="ALW273" s="78"/>
      <c r="ALX273" s="78"/>
      <c r="ALY273" s="78"/>
      <c r="ALZ273" s="78"/>
      <c r="AMA273" s="78"/>
      <c r="AMB273" s="78"/>
      <c r="AMC273" s="78"/>
      <c r="AMD273" s="78"/>
      <c r="AME273" s="78"/>
      <c r="AMF273" s="78"/>
      <c r="AMG273" s="78"/>
      <c r="AMH273" s="78"/>
      <c r="AMI273" s="78"/>
      <c r="AMJ273" s="78"/>
      <c r="AMK273" s="78"/>
      <c r="AML273" s="78"/>
      <c r="AMM273" s="78"/>
      <c r="AMN273" s="78"/>
    </row>
    <row r="274" spans="1:1028" s="79" customFormat="1" ht="50.25" customHeight="1">
      <c r="A274" s="109">
        <v>215</v>
      </c>
      <c r="B274" s="109">
        <v>2</v>
      </c>
      <c r="C274" s="169" t="s">
        <v>427</v>
      </c>
      <c r="D274" s="123" t="s">
        <v>385</v>
      </c>
      <c r="E274" s="123" t="s">
        <v>273</v>
      </c>
      <c r="F274" s="125">
        <v>1</v>
      </c>
      <c r="G274" s="169" t="s">
        <v>428</v>
      </c>
      <c r="H274" s="125">
        <v>21.6</v>
      </c>
      <c r="I274" s="111">
        <v>18</v>
      </c>
      <c r="J274" s="125">
        <v>39.299999999999997</v>
      </c>
      <c r="K274" s="125">
        <v>12.74</v>
      </c>
      <c r="L274" s="111">
        <v>0</v>
      </c>
      <c r="M274" s="93"/>
      <c r="N274" s="123" t="s">
        <v>384</v>
      </c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  <c r="CU274" s="78"/>
      <c r="CV274" s="78"/>
      <c r="CW274" s="78"/>
      <c r="CX274" s="78"/>
      <c r="CY274" s="78"/>
      <c r="CZ274" s="78"/>
      <c r="DA274" s="78"/>
      <c r="DB274" s="78"/>
      <c r="DC274" s="78"/>
      <c r="DD274" s="78"/>
      <c r="DE274" s="78"/>
      <c r="DF274" s="78"/>
      <c r="DG274" s="78"/>
      <c r="DH274" s="78"/>
      <c r="DI274" s="78"/>
      <c r="DJ274" s="78"/>
      <c r="DK274" s="78"/>
      <c r="DL274" s="78"/>
      <c r="DM274" s="78"/>
      <c r="DN274" s="78"/>
      <c r="DO274" s="78"/>
      <c r="DP274" s="78"/>
      <c r="DQ274" s="78"/>
      <c r="DR274" s="78"/>
      <c r="DS274" s="78"/>
      <c r="DT274" s="78"/>
      <c r="DU274" s="78"/>
      <c r="DV274" s="78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78"/>
      <c r="EW274" s="78"/>
      <c r="EX274" s="78"/>
      <c r="EY274" s="78"/>
      <c r="EZ274" s="78"/>
      <c r="FA274" s="78"/>
      <c r="FB274" s="78"/>
      <c r="FC274" s="78"/>
      <c r="FD274" s="78"/>
      <c r="FE274" s="78"/>
      <c r="FF274" s="78"/>
      <c r="FG274" s="78"/>
      <c r="FH274" s="78"/>
      <c r="FI274" s="78"/>
      <c r="FJ274" s="78"/>
      <c r="FK274" s="78"/>
      <c r="FL274" s="78"/>
      <c r="FM274" s="78"/>
      <c r="FN274" s="78"/>
      <c r="FO274" s="78"/>
      <c r="FP274" s="78"/>
      <c r="FQ274" s="78"/>
      <c r="FR274" s="78"/>
      <c r="FS274" s="78"/>
      <c r="FT274" s="78"/>
      <c r="FU274" s="78"/>
      <c r="FV274" s="78"/>
      <c r="FW274" s="78"/>
      <c r="FX274" s="78"/>
      <c r="FY274" s="78"/>
      <c r="FZ274" s="78"/>
      <c r="GA274" s="78"/>
      <c r="GB274" s="78"/>
      <c r="GC274" s="78"/>
      <c r="GD274" s="78"/>
      <c r="GE274" s="78"/>
      <c r="GF274" s="78"/>
      <c r="GG274" s="78"/>
      <c r="GH274" s="78"/>
      <c r="GI274" s="78"/>
      <c r="GJ274" s="78"/>
      <c r="GK274" s="78"/>
      <c r="GL274" s="78"/>
      <c r="GM274" s="78"/>
      <c r="GN274" s="78"/>
      <c r="GO274" s="78"/>
      <c r="GP274" s="78"/>
      <c r="GQ274" s="78"/>
      <c r="GR274" s="78"/>
      <c r="GS274" s="78"/>
      <c r="GT274" s="78"/>
      <c r="GU274" s="78"/>
      <c r="GV274" s="78"/>
      <c r="GW274" s="78"/>
      <c r="GX274" s="78"/>
      <c r="GY274" s="78"/>
      <c r="GZ274" s="78"/>
      <c r="HA274" s="78"/>
      <c r="HB274" s="78"/>
      <c r="HC274" s="78"/>
      <c r="HD274" s="78"/>
      <c r="HE274" s="78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/>
      <c r="HQ274" s="78"/>
      <c r="HR274" s="78"/>
      <c r="HS274" s="78"/>
      <c r="HT274" s="78"/>
      <c r="HU274" s="78"/>
      <c r="HV274" s="78"/>
      <c r="HW274" s="78"/>
      <c r="HX274" s="78"/>
      <c r="HY274" s="78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78"/>
      <c r="IK274" s="78"/>
      <c r="IL274" s="78"/>
      <c r="IM274" s="78"/>
      <c r="IN274" s="78"/>
      <c r="IO274" s="78"/>
      <c r="IP274" s="78"/>
      <c r="IQ274" s="78"/>
      <c r="IR274" s="78"/>
      <c r="IS274" s="78"/>
      <c r="IT274" s="78"/>
      <c r="IU274" s="78"/>
      <c r="IV274" s="78"/>
      <c r="IW274" s="78"/>
      <c r="IX274" s="78"/>
      <c r="IY274" s="78"/>
      <c r="IZ274" s="78"/>
      <c r="JA274" s="78"/>
      <c r="JB274" s="78"/>
      <c r="JC274" s="78"/>
      <c r="JD274" s="78"/>
      <c r="JE274" s="78"/>
      <c r="JF274" s="78"/>
      <c r="JG274" s="78"/>
      <c r="JH274" s="78"/>
      <c r="JI274" s="78"/>
      <c r="JJ274" s="78"/>
      <c r="JK274" s="78"/>
      <c r="JL274" s="78"/>
      <c r="JM274" s="78"/>
      <c r="JN274" s="78"/>
      <c r="JO274" s="78"/>
      <c r="JP274" s="78"/>
      <c r="JQ274" s="78"/>
      <c r="JR274" s="78"/>
      <c r="JS274" s="78"/>
      <c r="JT274" s="78"/>
      <c r="JU274" s="78"/>
      <c r="JV274" s="78"/>
      <c r="JW274" s="78"/>
      <c r="JX274" s="78"/>
      <c r="JY274" s="78"/>
      <c r="JZ274" s="78"/>
      <c r="KA274" s="78"/>
      <c r="KB274" s="78"/>
      <c r="KC274" s="78"/>
      <c r="KD274" s="78"/>
      <c r="KE274" s="78"/>
      <c r="KF274" s="78"/>
      <c r="KG274" s="78"/>
      <c r="KH274" s="78"/>
      <c r="KI274" s="78"/>
      <c r="KJ274" s="78"/>
      <c r="KK274" s="78"/>
      <c r="KL274" s="78"/>
      <c r="KM274" s="78"/>
      <c r="KN274" s="78"/>
      <c r="KO274" s="78"/>
      <c r="KP274" s="78"/>
      <c r="KQ274" s="78"/>
      <c r="KR274" s="78"/>
      <c r="KS274" s="78"/>
      <c r="KT274" s="78"/>
      <c r="KU274" s="78"/>
      <c r="KV274" s="78"/>
      <c r="KW274" s="78"/>
      <c r="KX274" s="78"/>
      <c r="KY274" s="78"/>
      <c r="KZ274" s="78"/>
      <c r="LA274" s="78"/>
      <c r="LB274" s="78"/>
      <c r="LC274" s="78"/>
      <c r="LD274" s="78"/>
      <c r="LE274" s="78"/>
      <c r="LF274" s="78"/>
      <c r="LG274" s="78"/>
      <c r="LH274" s="78"/>
      <c r="LI274" s="78"/>
      <c r="LJ274" s="78"/>
      <c r="LK274" s="78"/>
      <c r="LL274" s="78"/>
      <c r="LM274" s="78"/>
      <c r="LN274" s="78"/>
      <c r="LO274" s="78"/>
      <c r="LP274" s="78"/>
      <c r="LQ274" s="78"/>
      <c r="LR274" s="78"/>
      <c r="LS274" s="78"/>
      <c r="LT274" s="78"/>
      <c r="LU274" s="78"/>
      <c r="LV274" s="78"/>
      <c r="LW274" s="78"/>
      <c r="LX274" s="78"/>
      <c r="LY274" s="78"/>
      <c r="LZ274" s="78"/>
      <c r="MA274" s="78"/>
      <c r="MB274" s="78"/>
      <c r="MC274" s="78"/>
      <c r="MD274" s="78"/>
      <c r="ME274" s="78"/>
      <c r="MF274" s="78"/>
      <c r="MG274" s="78"/>
      <c r="MH274" s="78"/>
      <c r="MI274" s="78"/>
      <c r="MJ274" s="78"/>
      <c r="MK274" s="78"/>
      <c r="ML274" s="78"/>
      <c r="MM274" s="78"/>
      <c r="MN274" s="78"/>
      <c r="MO274" s="78"/>
      <c r="MP274" s="78"/>
      <c r="MQ274" s="78"/>
      <c r="MR274" s="78"/>
      <c r="MS274" s="78"/>
      <c r="MT274" s="78"/>
      <c r="MU274" s="78"/>
      <c r="MV274" s="78"/>
      <c r="MW274" s="78"/>
      <c r="MX274" s="78"/>
      <c r="MY274" s="78"/>
      <c r="MZ274" s="78"/>
      <c r="NA274" s="78"/>
      <c r="NB274" s="78"/>
      <c r="NC274" s="78"/>
      <c r="ND274" s="78"/>
      <c r="NE274" s="78"/>
      <c r="NF274" s="78"/>
      <c r="NG274" s="78"/>
      <c r="NH274" s="78"/>
      <c r="NI274" s="78"/>
      <c r="NJ274" s="78"/>
      <c r="NK274" s="78"/>
      <c r="NL274" s="78"/>
      <c r="NM274" s="78"/>
      <c r="NN274" s="78"/>
      <c r="NO274" s="78"/>
      <c r="NP274" s="78"/>
      <c r="NQ274" s="78"/>
      <c r="NR274" s="78"/>
      <c r="NS274" s="78"/>
      <c r="NT274" s="78"/>
      <c r="NU274" s="78"/>
      <c r="NV274" s="78"/>
      <c r="NW274" s="78"/>
      <c r="NX274" s="78"/>
      <c r="NY274" s="78"/>
      <c r="NZ274" s="78"/>
      <c r="OA274" s="78"/>
      <c r="OB274" s="78"/>
      <c r="OC274" s="78"/>
      <c r="OD274" s="78"/>
      <c r="OE274" s="78"/>
      <c r="OF274" s="78"/>
      <c r="OG274" s="78"/>
      <c r="OH274" s="78"/>
      <c r="OI274" s="78"/>
      <c r="OJ274" s="78"/>
      <c r="OK274" s="78"/>
      <c r="OL274" s="78"/>
      <c r="OM274" s="78"/>
      <c r="ON274" s="78"/>
      <c r="OO274" s="78"/>
      <c r="OP274" s="78"/>
      <c r="OQ274" s="78"/>
      <c r="OR274" s="78"/>
      <c r="OS274" s="78"/>
      <c r="OT274" s="78"/>
      <c r="OU274" s="78"/>
      <c r="OV274" s="78"/>
      <c r="OW274" s="78"/>
      <c r="OX274" s="78"/>
      <c r="OY274" s="78"/>
      <c r="OZ274" s="78"/>
      <c r="PA274" s="78"/>
      <c r="PB274" s="78"/>
      <c r="PC274" s="78"/>
      <c r="PD274" s="78"/>
      <c r="PE274" s="78"/>
      <c r="PF274" s="78"/>
      <c r="PG274" s="78"/>
      <c r="PH274" s="78"/>
      <c r="PI274" s="78"/>
      <c r="PJ274" s="78"/>
      <c r="PK274" s="78"/>
      <c r="PL274" s="78"/>
      <c r="PM274" s="78"/>
      <c r="PN274" s="78"/>
      <c r="PO274" s="78"/>
      <c r="PP274" s="78"/>
      <c r="PQ274" s="78"/>
      <c r="PR274" s="78"/>
      <c r="PS274" s="78"/>
      <c r="PT274" s="78"/>
      <c r="PU274" s="78"/>
      <c r="PV274" s="78"/>
      <c r="PW274" s="78"/>
      <c r="PX274" s="78"/>
      <c r="PY274" s="78"/>
      <c r="PZ274" s="78"/>
      <c r="QA274" s="78"/>
      <c r="QB274" s="78"/>
      <c r="QC274" s="78"/>
      <c r="QD274" s="78"/>
      <c r="QE274" s="78"/>
      <c r="QF274" s="78"/>
      <c r="QG274" s="78"/>
      <c r="QH274" s="78"/>
      <c r="QI274" s="78"/>
      <c r="QJ274" s="78"/>
      <c r="QK274" s="78"/>
      <c r="QL274" s="78"/>
      <c r="QM274" s="78"/>
      <c r="QN274" s="78"/>
      <c r="QO274" s="78"/>
      <c r="QP274" s="78"/>
      <c r="QQ274" s="78"/>
      <c r="QR274" s="78"/>
      <c r="QS274" s="78"/>
      <c r="QT274" s="78"/>
      <c r="QU274" s="78"/>
      <c r="QV274" s="78"/>
      <c r="QW274" s="78"/>
      <c r="QX274" s="78"/>
      <c r="QY274" s="78"/>
      <c r="QZ274" s="78"/>
      <c r="RA274" s="78"/>
      <c r="RB274" s="78"/>
      <c r="RC274" s="78"/>
      <c r="RD274" s="78"/>
      <c r="RE274" s="78"/>
      <c r="RF274" s="78"/>
      <c r="RG274" s="78"/>
      <c r="RH274" s="78"/>
      <c r="RI274" s="78"/>
      <c r="RJ274" s="78"/>
      <c r="RK274" s="78"/>
      <c r="RL274" s="78"/>
      <c r="RM274" s="78"/>
      <c r="RN274" s="78"/>
      <c r="RO274" s="78"/>
      <c r="RP274" s="78"/>
      <c r="RQ274" s="78"/>
      <c r="RR274" s="78"/>
      <c r="RS274" s="78"/>
      <c r="RT274" s="78"/>
      <c r="RU274" s="78"/>
      <c r="RV274" s="78"/>
      <c r="RW274" s="78"/>
      <c r="RX274" s="78"/>
      <c r="RY274" s="78"/>
      <c r="RZ274" s="78"/>
      <c r="SA274" s="78"/>
      <c r="SB274" s="78"/>
      <c r="SC274" s="78"/>
      <c r="SD274" s="78"/>
      <c r="SE274" s="78"/>
      <c r="SF274" s="78"/>
      <c r="SG274" s="78"/>
      <c r="SH274" s="78"/>
      <c r="SI274" s="78"/>
      <c r="SJ274" s="78"/>
      <c r="SK274" s="78"/>
      <c r="SL274" s="78"/>
      <c r="SM274" s="78"/>
      <c r="SN274" s="78"/>
      <c r="SO274" s="78"/>
      <c r="SP274" s="78"/>
      <c r="SQ274" s="78"/>
      <c r="SR274" s="78"/>
      <c r="SS274" s="78"/>
      <c r="ST274" s="78"/>
      <c r="SU274" s="78"/>
      <c r="SV274" s="78"/>
      <c r="SW274" s="78"/>
      <c r="SX274" s="78"/>
      <c r="SY274" s="78"/>
      <c r="SZ274" s="78"/>
      <c r="TA274" s="78"/>
      <c r="TB274" s="78"/>
      <c r="TC274" s="78"/>
      <c r="TD274" s="78"/>
      <c r="TE274" s="78"/>
      <c r="TF274" s="78"/>
      <c r="TG274" s="78"/>
      <c r="TH274" s="78"/>
      <c r="TI274" s="78"/>
      <c r="TJ274" s="78"/>
      <c r="TK274" s="78"/>
      <c r="TL274" s="78"/>
      <c r="TM274" s="78"/>
      <c r="TN274" s="78"/>
      <c r="TO274" s="78"/>
      <c r="TP274" s="78"/>
      <c r="TQ274" s="78"/>
      <c r="TR274" s="78"/>
      <c r="TS274" s="78"/>
      <c r="TT274" s="78"/>
      <c r="TU274" s="78"/>
      <c r="TV274" s="78"/>
      <c r="TW274" s="78"/>
      <c r="TX274" s="78"/>
      <c r="TY274" s="78"/>
      <c r="TZ274" s="78"/>
      <c r="UA274" s="78"/>
      <c r="UB274" s="78"/>
      <c r="UC274" s="78"/>
      <c r="UD274" s="78"/>
      <c r="UE274" s="78"/>
      <c r="UF274" s="78"/>
      <c r="UG274" s="78"/>
      <c r="UH274" s="78"/>
      <c r="UI274" s="78"/>
      <c r="UJ274" s="78"/>
      <c r="UK274" s="78"/>
      <c r="UL274" s="78"/>
      <c r="UM274" s="78"/>
      <c r="UN274" s="78"/>
      <c r="UO274" s="78"/>
      <c r="UP274" s="78"/>
      <c r="UQ274" s="78"/>
      <c r="UR274" s="78"/>
      <c r="US274" s="78"/>
      <c r="UT274" s="78"/>
      <c r="UU274" s="78"/>
      <c r="UV274" s="78"/>
      <c r="UW274" s="78"/>
      <c r="UX274" s="78"/>
      <c r="UY274" s="78"/>
      <c r="UZ274" s="78"/>
      <c r="VA274" s="78"/>
      <c r="VB274" s="78"/>
      <c r="VC274" s="78"/>
      <c r="VD274" s="78"/>
      <c r="VE274" s="78"/>
      <c r="VF274" s="78"/>
      <c r="VG274" s="78"/>
      <c r="VH274" s="78"/>
      <c r="VI274" s="78"/>
      <c r="VJ274" s="78"/>
      <c r="VK274" s="78"/>
      <c r="VL274" s="78"/>
      <c r="VM274" s="78"/>
      <c r="VN274" s="78"/>
      <c r="VO274" s="78"/>
      <c r="VP274" s="78"/>
      <c r="VQ274" s="78"/>
      <c r="VR274" s="78"/>
      <c r="VS274" s="78"/>
      <c r="VT274" s="78"/>
      <c r="VU274" s="78"/>
      <c r="VV274" s="78"/>
      <c r="VW274" s="78"/>
      <c r="VX274" s="78"/>
      <c r="VY274" s="78"/>
      <c r="VZ274" s="78"/>
      <c r="WA274" s="78"/>
      <c r="WB274" s="78"/>
      <c r="WC274" s="78"/>
      <c r="WD274" s="78"/>
      <c r="WE274" s="78"/>
      <c r="WF274" s="78"/>
      <c r="WG274" s="78"/>
      <c r="WH274" s="78"/>
      <c r="WI274" s="78"/>
      <c r="WJ274" s="78"/>
      <c r="WK274" s="78"/>
      <c r="WL274" s="78"/>
      <c r="WM274" s="78"/>
      <c r="WN274" s="78"/>
      <c r="WO274" s="78"/>
      <c r="WP274" s="78"/>
      <c r="WQ274" s="78"/>
      <c r="WR274" s="78"/>
      <c r="WS274" s="78"/>
      <c r="WT274" s="78"/>
      <c r="WU274" s="78"/>
      <c r="WV274" s="78"/>
      <c r="WW274" s="78"/>
      <c r="WX274" s="78"/>
      <c r="WY274" s="78"/>
      <c r="WZ274" s="78"/>
      <c r="XA274" s="78"/>
      <c r="XB274" s="78"/>
      <c r="XC274" s="78"/>
      <c r="XD274" s="78"/>
      <c r="XE274" s="78"/>
      <c r="XF274" s="78"/>
      <c r="XG274" s="78"/>
      <c r="XH274" s="78"/>
      <c r="XI274" s="78"/>
      <c r="XJ274" s="78"/>
      <c r="XK274" s="78"/>
      <c r="XL274" s="78"/>
      <c r="XM274" s="78"/>
      <c r="XN274" s="78"/>
      <c r="XO274" s="78"/>
      <c r="XP274" s="78"/>
      <c r="XQ274" s="78"/>
      <c r="XR274" s="78"/>
      <c r="XS274" s="78"/>
      <c r="XT274" s="78"/>
      <c r="XU274" s="78"/>
      <c r="XV274" s="78"/>
      <c r="XW274" s="78"/>
      <c r="XX274" s="78"/>
      <c r="XY274" s="78"/>
      <c r="XZ274" s="78"/>
      <c r="YA274" s="78"/>
      <c r="YB274" s="78"/>
      <c r="YC274" s="78"/>
      <c r="YD274" s="78"/>
      <c r="YE274" s="78"/>
      <c r="YF274" s="78"/>
      <c r="YG274" s="78"/>
      <c r="YH274" s="78"/>
      <c r="YI274" s="78"/>
      <c r="YJ274" s="78"/>
      <c r="YK274" s="78"/>
      <c r="YL274" s="78"/>
      <c r="YM274" s="78"/>
      <c r="YN274" s="78"/>
      <c r="YO274" s="78"/>
      <c r="YP274" s="78"/>
      <c r="YQ274" s="78"/>
      <c r="YR274" s="78"/>
      <c r="YS274" s="78"/>
      <c r="YT274" s="78"/>
      <c r="YU274" s="78"/>
      <c r="YV274" s="78"/>
      <c r="YW274" s="78"/>
      <c r="YX274" s="78"/>
      <c r="YY274" s="78"/>
      <c r="YZ274" s="78"/>
      <c r="ZA274" s="78"/>
      <c r="ZB274" s="78"/>
      <c r="ZC274" s="78"/>
      <c r="ZD274" s="78"/>
      <c r="ZE274" s="78"/>
      <c r="ZF274" s="78"/>
      <c r="ZG274" s="78"/>
      <c r="ZH274" s="78"/>
      <c r="ZI274" s="78"/>
      <c r="ZJ274" s="78"/>
      <c r="ZK274" s="78"/>
      <c r="ZL274" s="78"/>
      <c r="ZM274" s="78"/>
      <c r="ZN274" s="78"/>
      <c r="ZO274" s="78"/>
      <c r="ZP274" s="78"/>
      <c r="ZQ274" s="78"/>
      <c r="ZR274" s="78"/>
      <c r="ZS274" s="78"/>
      <c r="ZT274" s="78"/>
      <c r="ZU274" s="78"/>
      <c r="ZV274" s="78"/>
      <c r="ZW274" s="78"/>
      <c r="ZX274" s="78"/>
      <c r="ZY274" s="78"/>
      <c r="ZZ274" s="78"/>
      <c r="AAA274" s="78"/>
      <c r="AAB274" s="78"/>
      <c r="AAC274" s="78"/>
      <c r="AAD274" s="78"/>
      <c r="AAE274" s="78"/>
      <c r="AAF274" s="78"/>
      <c r="AAG274" s="78"/>
      <c r="AAH274" s="78"/>
      <c r="AAI274" s="78"/>
      <c r="AAJ274" s="78"/>
      <c r="AAK274" s="78"/>
      <c r="AAL274" s="78"/>
      <c r="AAM274" s="78"/>
      <c r="AAN274" s="78"/>
      <c r="AAO274" s="78"/>
      <c r="AAP274" s="78"/>
      <c r="AAQ274" s="78"/>
      <c r="AAR274" s="78"/>
      <c r="AAS274" s="78"/>
      <c r="AAT274" s="78"/>
      <c r="AAU274" s="78"/>
      <c r="AAV274" s="78"/>
      <c r="AAW274" s="78"/>
      <c r="AAX274" s="78"/>
      <c r="AAY274" s="78"/>
      <c r="AAZ274" s="78"/>
      <c r="ABA274" s="78"/>
      <c r="ABB274" s="78"/>
      <c r="ABC274" s="78"/>
      <c r="ABD274" s="78"/>
      <c r="ABE274" s="78"/>
      <c r="ABF274" s="78"/>
      <c r="ABG274" s="78"/>
      <c r="ABH274" s="78"/>
      <c r="ABI274" s="78"/>
      <c r="ABJ274" s="78"/>
      <c r="ABK274" s="78"/>
      <c r="ABL274" s="78"/>
      <c r="ABM274" s="78"/>
      <c r="ABN274" s="78"/>
      <c r="ABO274" s="78"/>
      <c r="ABP274" s="78"/>
      <c r="ABQ274" s="78"/>
      <c r="ABR274" s="78"/>
      <c r="ABS274" s="78"/>
      <c r="ABT274" s="78"/>
      <c r="ABU274" s="78"/>
      <c r="ABV274" s="78"/>
      <c r="ABW274" s="78"/>
      <c r="ABX274" s="78"/>
      <c r="ABY274" s="78"/>
      <c r="ABZ274" s="78"/>
      <c r="ACA274" s="78"/>
      <c r="ACB274" s="78"/>
      <c r="ACC274" s="78"/>
      <c r="ACD274" s="78"/>
      <c r="ACE274" s="78"/>
      <c r="ACF274" s="78"/>
      <c r="ACG274" s="78"/>
      <c r="ACH274" s="78"/>
      <c r="ACI274" s="78"/>
      <c r="ACJ274" s="78"/>
      <c r="ACK274" s="78"/>
      <c r="ACL274" s="78"/>
      <c r="ACM274" s="78"/>
      <c r="ACN274" s="78"/>
      <c r="ACO274" s="78"/>
      <c r="ACP274" s="78"/>
      <c r="ACQ274" s="78"/>
      <c r="ACR274" s="78"/>
      <c r="ACS274" s="78"/>
      <c r="ACT274" s="78"/>
      <c r="ACU274" s="78"/>
      <c r="ACV274" s="78"/>
      <c r="ACW274" s="78"/>
      <c r="ACX274" s="78"/>
      <c r="ACY274" s="78"/>
      <c r="ACZ274" s="78"/>
      <c r="ADA274" s="78"/>
      <c r="ADB274" s="78"/>
      <c r="ADC274" s="78"/>
      <c r="ADD274" s="78"/>
      <c r="ADE274" s="78"/>
      <c r="ADF274" s="78"/>
      <c r="ADG274" s="78"/>
      <c r="ADH274" s="78"/>
      <c r="ADI274" s="78"/>
      <c r="ADJ274" s="78"/>
      <c r="ADK274" s="78"/>
      <c r="ADL274" s="78"/>
      <c r="ADM274" s="78"/>
      <c r="ADN274" s="78"/>
      <c r="ADO274" s="78"/>
      <c r="ADP274" s="78"/>
      <c r="ADQ274" s="78"/>
      <c r="ADR274" s="78"/>
      <c r="ADS274" s="78"/>
      <c r="ADT274" s="78"/>
      <c r="ADU274" s="78"/>
      <c r="ADV274" s="78"/>
      <c r="ADW274" s="78"/>
      <c r="ADX274" s="78"/>
      <c r="ADY274" s="78"/>
      <c r="ADZ274" s="78"/>
      <c r="AEA274" s="78"/>
      <c r="AEB274" s="78"/>
      <c r="AEC274" s="78"/>
      <c r="AED274" s="78"/>
      <c r="AEE274" s="78"/>
      <c r="AEF274" s="78"/>
      <c r="AEG274" s="78"/>
      <c r="AEH274" s="78"/>
      <c r="AEI274" s="78"/>
      <c r="AEJ274" s="78"/>
      <c r="AEK274" s="78"/>
      <c r="AEL274" s="78"/>
      <c r="AEM274" s="78"/>
      <c r="AEN274" s="78"/>
      <c r="AEO274" s="78"/>
      <c r="AEP274" s="78"/>
      <c r="AEQ274" s="78"/>
      <c r="AER274" s="78"/>
      <c r="AES274" s="78"/>
      <c r="AET274" s="78"/>
      <c r="AEU274" s="78"/>
      <c r="AEV274" s="78"/>
      <c r="AEW274" s="78"/>
      <c r="AEX274" s="78"/>
      <c r="AEY274" s="78"/>
      <c r="AEZ274" s="78"/>
      <c r="AFA274" s="78"/>
      <c r="AFB274" s="78"/>
      <c r="AFC274" s="78"/>
      <c r="AFD274" s="78"/>
      <c r="AFE274" s="78"/>
      <c r="AFF274" s="78"/>
      <c r="AFG274" s="78"/>
      <c r="AFH274" s="78"/>
      <c r="AFI274" s="78"/>
      <c r="AFJ274" s="78"/>
      <c r="AFK274" s="78"/>
      <c r="AFL274" s="78"/>
      <c r="AFM274" s="78"/>
      <c r="AFN274" s="78"/>
      <c r="AFO274" s="78"/>
      <c r="AFP274" s="78"/>
      <c r="AFQ274" s="78"/>
      <c r="AFR274" s="78"/>
      <c r="AFS274" s="78"/>
      <c r="AFT274" s="78"/>
      <c r="AFU274" s="78"/>
      <c r="AFV274" s="78"/>
      <c r="AFW274" s="78"/>
      <c r="AFX274" s="78"/>
      <c r="AFY274" s="78"/>
      <c r="AFZ274" s="78"/>
      <c r="AGA274" s="78"/>
      <c r="AGB274" s="78"/>
      <c r="AGC274" s="78"/>
      <c r="AGD274" s="78"/>
      <c r="AGE274" s="78"/>
      <c r="AGF274" s="78"/>
      <c r="AGG274" s="78"/>
      <c r="AGH274" s="78"/>
      <c r="AGI274" s="78"/>
      <c r="AGJ274" s="78"/>
      <c r="AGK274" s="78"/>
      <c r="AGL274" s="78"/>
      <c r="AGM274" s="78"/>
      <c r="AGN274" s="78"/>
      <c r="AGO274" s="78"/>
      <c r="AGP274" s="78"/>
      <c r="AGQ274" s="78"/>
      <c r="AGR274" s="78"/>
      <c r="AGS274" s="78"/>
      <c r="AGT274" s="78"/>
      <c r="AGU274" s="78"/>
      <c r="AGV274" s="78"/>
      <c r="AGW274" s="78"/>
      <c r="AGX274" s="78"/>
      <c r="AGY274" s="78"/>
      <c r="AGZ274" s="78"/>
      <c r="AHA274" s="78"/>
      <c r="AHB274" s="78"/>
      <c r="AHC274" s="78"/>
      <c r="AHD274" s="78"/>
      <c r="AHE274" s="78"/>
      <c r="AHF274" s="78"/>
      <c r="AHG274" s="78"/>
      <c r="AHH274" s="78"/>
      <c r="AHI274" s="78"/>
      <c r="AHJ274" s="78"/>
      <c r="AHK274" s="78"/>
      <c r="AHL274" s="78"/>
      <c r="AHM274" s="78"/>
      <c r="AHN274" s="78"/>
      <c r="AHO274" s="78"/>
      <c r="AHP274" s="78"/>
      <c r="AHQ274" s="78"/>
      <c r="AHR274" s="78"/>
      <c r="AHS274" s="78"/>
      <c r="AHT274" s="78"/>
      <c r="AHU274" s="78"/>
      <c r="AHV274" s="78"/>
      <c r="AHW274" s="78"/>
      <c r="AHX274" s="78"/>
      <c r="AHY274" s="78"/>
      <c r="AHZ274" s="78"/>
      <c r="AIA274" s="78"/>
      <c r="AIB274" s="78"/>
      <c r="AIC274" s="78"/>
      <c r="AID274" s="78"/>
      <c r="AIE274" s="78"/>
      <c r="AIF274" s="78"/>
      <c r="AIG274" s="78"/>
      <c r="AIH274" s="78"/>
      <c r="AII274" s="78"/>
      <c r="AIJ274" s="78"/>
      <c r="AIK274" s="78"/>
      <c r="AIL274" s="78"/>
      <c r="AIM274" s="78"/>
      <c r="AIN274" s="78"/>
      <c r="AIO274" s="78"/>
      <c r="AIP274" s="78"/>
      <c r="AIQ274" s="78"/>
      <c r="AIR274" s="78"/>
      <c r="AIS274" s="78"/>
      <c r="AIT274" s="78"/>
      <c r="AIU274" s="78"/>
      <c r="AIV274" s="78"/>
      <c r="AIW274" s="78"/>
      <c r="AIX274" s="78"/>
      <c r="AIY274" s="78"/>
      <c r="AIZ274" s="78"/>
      <c r="AJA274" s="78"/>
      <c r="AJB274" s="78"/>
      <c r="AJC274" s="78"/>
      <c r="AJD274" s="78"/>
      <c r="AJE274" s="78"/>
      <c r="AJF274" s="78"/>
      <c r="AJG274" s="78"/>
      <c r="AJH274" s="78"/>
      <c r="AJI274" s="78"/>
      <c r="AJJ274" s="78"/>
      <c r="AJK274" s="78"/>
      <c r="AJL274" s="78"/>
      <c r="AJM274" s="78"/>
      <c r="AJN274" s="78"/>
      <c r="AJO274" s="78"/>
      <c r="AJP274" s="78"/>
      <c r="AJQ274" s="78"/>
      <c r="AJR274" s="78"/>
      <c r="AJS274" s="78"/>
      <c r="AJT274" s="78"/>
      <c r="AJU274" s="78"/>
      <c r="AJV274" s="78"/>
      <c r="AJW274" s="78"/>
      <c r="AJX274" s="78"/>
      <c r="AJY274" s="78"/>
      <c r="AJZ274" s="78"/>
      <c r="AKA274" s="78"/>
      <c r="AKB274" s="78"/>
      <c r="AKC274" s="78"/>
      <c r="AKD274" s="78"/>
      <c r="AKE274" s="78"/>
      <c r="AKF274" s="78"/>
      <c r="AKG274" s="78"/>
      <c r="AKH274" s="78"/>
      <c r="AKI274" s="78"/>
      <c r="AKJ274" s="78"/>
      <c r="AKK274" s="78"/>
      <c r="AKL274" s="78"/>
      <c r="AKM274" s="78"/>
      <c r="AKN274" s="78"/>
      <c r="AKO274" s="78"/>
      <c r="AKP274" s="78"/>
      <c r="AKQ274" s="78"/>
      <c r="AKR274" s="78"/>
      <c r="AKS274" s="78"/>
      <c r="AKT274" s="78"/>
      <c r="AKU274" s="78"/>
      <c r="AKV274" s="78"/>
      <c r="AKW274" s="78"/>
      <c r="AKX274" s="78"/>
      <c r="AKY274" s="78"/>
      <c r="AKZ274" s="78"/>
      <c r="ALA274" s="78"/>
      <c r="ALB274" s="78"/>
      <c r="ALC274" s="78"/>
      <c r="ALD274" s="78"/>
      <c r="ALE274" s="78"/>
      <c r="ALF274" s="78"/>
      <c r="ALG274" s="78"/>
      <c r="ALH274" s="78"/>
      <c r="ALI274" s="78"/>
      <c r="ALJ274" s="78"/>
      <c r="ALK274" s="78"/>
      <c r="ALL274" s="78"/>
      <c r="ALM274" s="78"/>
      <c r="ALN274" s="78"/>
      <c r="ALO274" s="78"/>
      <c r="ALP274" s="78"/>
      <c r="ALQ274" s="78"/>
      <c r="ALR274" s="78"/>
      <c r="ALS274" s="78"/>
      <c r="ALT274" s="78"/>
      <c r="ALU274" s="78"/>
      <c r="ALV274" s="78"/>
      <c r="ALW274" s="78"/>
      <c r="ALX274" s="78"/>
      <c r="ALY274" s="78"/>
      <c r="ALZ274" s="78"/>
      <c r="AMA274" s="78"/>
      <c r="AMB274" s="78"/>
      <c r="AMC274" s="78"/>
      <c r="AMD274" s="78"/>
      <c r="AME274" s="78"/>
      <c r="AMF274" s="78"/>
      <c r="AMG274" s="78"/>
      <c r="AMH274" s="78"/>
      <c r="AMI274" s="78"/>
      <c r="AMJ274" s="78"/>
      <c r="AMK274" s="78"/>
      <c r="AML274" s="78"/>
      <c r="AMM274" s="78"/>
      <c r="AMN274" s="78"/>
    </row>
    <row r="275" spans="1:1028" s="80" customFormat="1" ht="39" customHeight="1">
      <c r="A275" s="225" t="s">
        <v>109</v>
      </c>
      <c r="B275" s="226"/>
      <c r="C275" s="226"/>
      <c r="D275" s="226"/>
      <c r="E275" s="226"/>
      <c r="F275" s="226"/>
      <c r="G275" s="226"/>
      <c r="H275" s="226"/>
      <c r="I275" s="226"/>
      <c r="J275" s="226"/>
      <c r="K275" s="226"/>
      <c r="L275" s="226"/>
      <c r="M275" s="226"/>
      <c r="N275" s="227"/>
      <c r="P275" s="149"/>
    </row>
    <row r="276" spans="1:1028" s="79" customFormat="1" ht="39.75" customHeight="1">
      <c r="A276" s="72">
        <v>216</v>
      </c>
      <c r="B276" s="72">
        <v>1</v>
      </c>
      <c r="C276" s="62" t="s">
        <v>429</v>
      </c>
      <c r="D276" s="62" t="s">
        <v>187</v>
      </c>
      <c r="E276" s="62" t="s">
        <v>111</v>
      </c>
      <c r="F276" s="63">
        <v>2</v>
      </c>
      <c r="G276" s="62" t="s">
        <v>430</v>
      </c>
      <c r="H276" s="63">
        <v>20.3</v>
      </c>
      <c r="I276" s="63">
        <v>20.3</v>
      </c>
      <c r="J276" s="63">
        <v>30</v>
      </c>
      <c r="K276" s="62" t="s">
        <v>207</v>
      </c>
      <c r="L276" s="78"/>
      <c r="M276" s="63">
        <v>24</v>
      </c>
      <c r="N276" s="62" t="s">
        <v>431</v>
      </c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  <c r="CU276" s="78"/>
      <c r="CV276" s="78"/>
      <c r="CW276" s="78"/>
      <c r="CX276" s="78"/>
      <c r="CY276" s="78"/>
      <c r="CZ276" s="78"/>
      <c r="DA276" s="78"/>
      <c r="DB276" s="78"/>
      <c r="DC276" s="78"/>
      <c r="DD276" s="78"/>
      <c r="DE276" s="78"/>
      <c r="DF276" s="78"/>
      <c r="DG276" s="78"/>
      <c r="DH276" s="78"/>
      <c r="DI276" s="78"/>
      <c r="DJ276" s="78"/>
      <c r="DK276" s="78"/>
      <c r="DL276" s="78"/>
      <c r="DM276" s="78"/>
      <c r="DN276" s="78"/>
      <c r="DO276" s="78"/>
      <c r="DP276" s="78"/>
      <c r="DQ276" s="78"/>
      <c r="DR276" s="78"/>
      <c r="DS276" s="78"/>
      <c r="DT276" s="78"/>
      <c r="DU276" s="78"/>
      <c r="DV276" s="78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78"/>
      <c r="EW276" s="78"/>
      <c r="EX276" s="78"/>
      <c r="EY276" s="78"/>
      <c r="EZ276" s="78"/>
      <c r="FA276" s="78"/>
      <c r="FB276" s="78"/>
      <c r="FC276" s="78"/>
      <c r="FD276" s="78"/>
      <c r="FE276" s="78"/>
      <c r="FF276" s="78"/>
      <c r="FG276" s="78"/>
      <c r="FH276" s="78"/>
      <c r="FI276" s="78"/>
      <c r="FJ276" s="78"/>
      <c r="FK276" s="78"/>
      <c r="FL276" s="78"/>
      <c r="FM276" s="78"/>
      <c r="FN276" s="78"/>
      <c r="FO276" s="78"/>
      <c r="FP276" s="78"/>
      <c r="FQ276" s="78"/>
      <c r="FR276" s="78"/>
      <c r="FS276" s="78"/>
      <c r="FT276" s="78"/>
      <c r="FU276" s="78"/>
      <c r="FV276" s="78"/>
      <c r="FW276" s="78"/>
      <c r="FX276" s="78"/>
      <c r="FY276" s="78"/>
      <c r="FZ276" s="78"/>
      <c r="GA276" s="78"/>
      <c r="GB276" s="78"/>
      <c r="GC276" s="78"/>
      <c r="GD276" s="78"/>
      <c r="GE276" s="78"/>
      <c r="GF276" s="78"/>
      <c r="GG276" s="78"/>
      <c r="GH276" s="78"/>
      <c r="GI276" s="78"/>
      <c r="GJ276" s="78"/>
      <c r="GK276" s="78"/>
      <c r="GL276" s="78"/>
      <c r="GM276" s="78"/>
      <c r="GN276" s="78"/>
      <c r="GO276" s="78"/>
      <c r="GP276" s="78"/>
      <c r="GQ276" s="78"/>
      <c r="GR276" s="78"/>
      <c r="GS276" s="78"/>
      <c r="GT276" s="78"/>
      <c r="GU276" s="78"/>
      <c r="GV276" s="78"/>
      <c r="GW276" s="78"/>
      <c r="GX276" s="78"/>
      <c r="GY276" s="78"/>
      <c r="GZ276" s="78"/>
      <c r="HA276" s="78"/>
      <c r="HB276" s="78"/>
      <c r="HC276" s="78"/>
      <c r="HD276" s="78"/>
      <c r="HE276" s="78"/>
      <c r="HF276" s="78"/>
      <c r="HG276" s="78"/>
      <c r="HH276" s="78"/>
      <c r="HI276" s="78"/>
      <c r="HJ276" s="78"/>
      <c r="HK276" s="78"/>
      <c r="HL276" s="78"/>
      <c r="HM276" s="78"/>
      <c r="HN276" s="78"/>
      <c r="HO276" s="78"/>
      <c r="HP276" s="78"/>
      <c r="HQ276" s="78"/>
      <c r="HR276" s="78"/>
      <c r="HS276" s="78"/>
      <c r="HT276" s="78"/>
      <c r="HU276" s="78"/>
      <c r="HV276" s="78"/>
      <c r="HW276" s="78"/>
      <c r="HX276" s="78"/>
      <c r="HY276" s="78"/>
      <c r="HZ276" s="78"/>
      <c r="IA276" s="78"/>
      <c r="IB276" s="78"/>
      <c r="IC276" s="78"/>
      <c r="ID276" s="78"/>
      <c r="IE276" s="78"/>
      <c r="IF276" s="78"/>
      <c r="IG276" s="78"/>
      <c r="IH276" s="78"/>
      <c r="II276" s="78"/>
      <c r="IJ276" s="78"/>
      <c r="IK276" s="78"/>
      <c r="IL276" s="78"/>
      <c r="IM276" s="78"/>
      <c r="IN276" s="78"/>
      <c r="IO276" s="78"/>
      <c r="IP276" s="78"/>
      <c r="IQ276" s="78"/>
      <c r="IR276" s="78"/>
      <c r="IS276" s="78"/>
      <c r="IT276" s="78"/>
      <c r="IU276" s="78"/>
      <c r="IV276" s="78"/>
      <c r="IW276" s="78"/>
      <c r="IX276" s="78"/>
      <c r="IY276" s="78"/>
      <c r="IZ276" s="78"/>
      <c r="JA276" s="78"/>
      <c r="JB276" s="78"/>
      <c r="JC276" s="78"/>
      <c r="JD276" s="78"/>
      <c r="JE276" s="78"/>
      <c r="JF276" s="78"/>
      <c r="JG276" s="78"/>
      <c r="JH276" s="78"/>
      <c r="JI276" s="78"/>
      <c r="JJ276" s="78"/>
      <c r="JK276" s="78"/>
      <c r="JL276" s="78"/>
      <c r="JM276" s="78"/>
      <c r="JN276" s="78"/>
      <c r="JO276" s="78"/>
      <c r="JP276" s="78"/>
      <c r="JQ276" s="78"/>
      <c r="JR276" s="78"/>
      <c r="JS276" s="78"/>
      <c r="JT276" s="78"/>
      <c r="JU276" s="78"/>
      <c r="JV276" s="78"/>
      <c r="JW276" s="78"/>
      <c r="JX276" s="78"/>
      <c r="JY276" s="78"/>
      <c r="JZ276" s="78"/>
      <c r="KA276" s="78"/>
      <c r="KB276" s="78"/>
      <c r="KC276" s="78"/>
      <c r="KD276" s="78"/>
      <c r="KE276" s="78"/>
      <c r="KF276" s="78"/>
      <c r="KG276" s="78"/>
      <c r="KH276" s="78"/>
      <c r="KI276" s="78"/>
      <c r="KJ276" s="78"/>
      <c r="KK276" s="78"/>
      <c r="KL276" s="78"/>
      <c r="KM276" s="78"/>
      <c r="KN276" s="78"/>
      <c r="KO276" s="78"/>
      <c r="KP276" s="78"/>
      <c r="KQ276" s="78"/>
      <c r="KR276" s="78"/>
      <c r="KS276" s="78"/>
      <c r="KT276" s="78"/>
      <c r="KU276" s="78"/>
      <c r="KV276" s="78"/>
      <c r="KW276" s="78"/>
      <c r="KX276" s="78"/>
      <c r="KY276" s="78"/>
      <c r="KZ276" s="78"/>
      <c r="LA276" s="78"/>
      <c r="LB276" s="78"/>
      <c r="LC276" s="78"/>
      <c r="LD276" s="78"/>
      <c r="LE276" s="78"/>
      <c r="LF276" s="78"/>
      <c r="LG276" s="78"/>
      <c r="LH276" s="78"/>
      <c r="LI276" s="78"/>
      <c r="LJ276" s="78"/>
      <c r="LK276" s="78"/>
      <c r="LL276" s="78"/>
      <c r="LM276" s="78"/>
      <c r="LN276" s="78"/>
      <c r="LO276" s="78"/>
      <c r="LP276" s="78"/>
      <c r="LQ276" s="78"/>
      <c r="LR276" s="78"/>
      <c r="LS276" s="78"/>
      <c r="LT276" s="78"/>
      <c r="LU276" s="78"/>
      <c r="LV276" s="78"/>
      <c r="LW276" s="78"/>
      <c r="LX276" s="78"/>
      <c r="LY276" s="78"/>
      <c r="LZ276" s="78"/>
      <c r="MA276" s="78"/>
      <c r="MB276" s="78"/>
      <c r="MC276" s="78"/>
      <c r="MD276" s="78"/>
      <c r="ME276" s="78"/>
      <c r="MF276" s="78"/>
      <c r="MG276" s="78"/>
      <c r="MH276" s="78"/>
      <c r="MI276" s="78"/>
      <c r="MJ276" s="78"/>
      <c r="MK276" s="78"/>
      <c r="ML276" s="78"/>
      <c r="MM276" s="78"/>
      <c r="MN276" s="78"/>
      <c r="MO276" s="78"/>
      <c r="MP276" s="78"/>
      <c r="MQ276" s="78"/>
      <c r="MR276" s="78"/>
      <c r="MS276" s="78"/>
      <c r="MT276" s="78"/>
      <c r="MU276" s="78"/>
      <c r="MV276" s="78"/>
      <c r="MW276" s="78"/>
      <c r="MX276" s="78"/>
      <c r="MY276" s="78"/>
      <c r="MZ276" s="78"/>
      <c r="NA276" s="78"/>
      <c r="NB276" s="78"/>
      <c r="NC276" s="78"/>
      <c r="ND276" s="78"/>
      <c r="NE276" s="78"/>
      <c r="NF276" s="78"/>
      <c r="NG276" s="78"/>
      <c r="NH276" s="78"/>
      <c r="NI276" s="78"/>
      <c r="NJ276" s="78"/>
      <c r="NK276" s="78"/>
      <c r="NL276" s="78"/>
      <c r="NM276" s="78"/>
      <c r="NN276" s="78"/>
      <c r="NO276" s="78"/>
      <c r="NP276" s="78"/>
      <c r="NQ276" s="78"/>
      <c r="NR276" s="78"/>
      <c r="NS276" s="78"/>
      <c r="NT276" s="78"/>
      <c r="NU276" s="78"/>
      <c r="NV276" s="78"/>
      <c r="NW276" s="78"/>
      <c r="NX276" s="78"/>
      <c r="NY276" s="78"/>
      <c r="NZ276" s="78"/>
      <c r="OA276" s="78"/>
      <c r="OB276" s="78"/>
      <c r="OC276" s="78"/>
      <c r="OD276" s="78"/>
      <c r="OE276" s="78"/>
      <c r="OF276" s="78"/>
      <c r="OG276" s="78"/>
      <c r="OH276" s="78"/>
      <c r="OI276" s="78"/>
      <c r="OJ276" s="78"/>
      <c r="OK276" s="78"/>
      <c r="OL276" s="78"/>
      <c r="OM276" s="78"/>
      <c r="ON276" s="78"/>
      <c r="OO276" s="78"/>
      <c r="OP276" s="78"/>
      <c r="OQ276" s="78"/>
      <c r="OR276" s="78"/>
      <c r="OS276" s="78"/>
      <c r="OT276" s="78"/>
      <c r="OU276" s="78"/>
      <c r="OV276" s="78"/>
      <c r="OW276" s="78"/>
      <c r="OX276" s="78"/>
      <c r="OY276" s="78"/>
      <c r="OZ276" s="78"/>
      <c r="PA276" s="78"/>
      <c r="PB276" s="78"/>
      <c r="PC276" s="78"/>
      <c r="PD276" s="78"/>
      <c r="PE276" s="78"/>
      <c r="PF276" s="78"/>
      <c r="PG276" s="78"/>
      <c r="PH276" s="78"/>
      <c r="PI276" s="78"/>
      <c r="PJ276" s="78"/>
      <c r="PK276" s="78"/>
      <c r="PL276" s="78"/>
      <c r="PM276" s="78"/>
      <c r="PN276" s="78"/>
      <c r="PO276" s="78"/>
      <c r="PP276" s="78"/>
      <c r="PQ276" s="78"/>
      <c r="PR276" s="78"/>
      <c r="PS276" s="78"/>
      <c r="PT276" s="78"/>
      <c r="PU276" s="78"/>
      <c r="PV276" s="78"/>
      <c r="PW276" s="78"/>
      <c r="PX276" s="78"/>
      <c r="PY276" s="78"/>
      <c r="PZ276" s="78"/>
      <c r="QA276" s="78"/>
      <c r="QB276" s="78"/>
      <c r="QC276" s="78"/>
      <c r="QD276" s="78"/>
      <c r="QE276" s="78"/>
      <c r="QF276" s="78"/>
      <c r="QG276" s="78"/>
      <c r="QH276" s="78"/>
      <c r="QI276" s="78"/>
      <c r="QJ276" s="78"/>
      <c r="QK276" s="78"/>
      <c r="QL276" s="78"/>
      <c r="QM276" s="78"/>
      <c r="QN276" s="78"/>
      <c r="QO276" s="78"/>
      <c r="QP276" s="78"/>
      <c r="QQ276" s="78"/>
      <c r="QR276" s="78"/>
      <c r="QS276" s="78"/>
      <c r="QT276" s="78"/>
      <c r="QU276" s="78"/>
      <c r="QV276" s="78"/>
      <c r="QW276" s="78"/>
      <c r="QX276" s="78"/>
      <c r="QY276" s="78"/>
      <c r="QZ276" s="78"/>
      <c r="RA276" s="78"/>
      <c r="RB276" s="78"/>
      <c r="RC276" s="78"/>
      <c r="RD276" s="78"/>
      <c r="RE276" s="78"/>
      <c r="RF276" s="78"/>
      <c r="RG276" s="78"/>
      <c r="RH276" s="78"/>
      <c r="RI276" s="78"/>
      <c r="RJ276" s="78"/>
      <c r="RK276" s="78"/>
      <c r="RL276" s="78"/>
      <c r="RM276" s="78"/>
      <c r="RN276" s="78"/>
      <c r="RO276" s="78"/>
      <c r="RP276" s="78"/>
      <c r="RQ276" s="78"/>
      <c r="RR276" s="78"/>
      <c r="RS276" s="78"/>
      <c r="RT276" s="78"/>
      <c r="RU276" s="78"/>
      <c r="RV276" s="78"/>
      <c r="RW276" s="78"/>
      <c r="RX276" s="78"/>
      <c r="RY276" s="78"/>
      <c r="RZ276" s="78"/>
      <c r="SA276" s="78"/>
      <c r="SB276" s="78"/>
      <c r="SC276" s="78"/>
      <c r="SD276" s="78"/>
      <c r="SE276" s="78"/>
      <c r="SF276" s="78"/>
      <c r="SG276" s="78"/>
      <c r="SH276" s="78"/>
      <c r="SI276" s="78"/>
      <c r="SJ276" s="78"/>
      <c r="SK276" s="78"/>
      <c r="SL276" s="78"/>
      <c r="SM276" s="78"/>
      <c r="SN276" s="78"/>
      <c r="SO276" s="78"/>
      <c r="SP276" s="78"/>
      <c r="SQ276" s="78"/>
      <c r="SR276" s="78"/>
      <c r="SS276" s="78"/>
      <c r="ST276" s="78"/>
      <c r="SU276" s="78"/>
      <c r="SV276" s="78"/>
      <c r="SW276" s="78"/>
      <c r="SX276" s="78"/>
      <c r="SY276" s="78"/>
      <c r="SZ276" s="78"/>
      <c r="TA276" s="78"/>
      <c r="TB276" s="78"/>
      <c r="TC276" s="78"/>
      <c r="TD276" s="78"/>
      <c r="TE276" s="78"/>
      <c r="TF276" s="78"/>
      <c r="TG276" s="78"/>
      <c r="TH276" s="78"/>
      <c r="TI276" s="78"/>
      <c r="TJ276" s="78"/>
      <c r="TK276" s="78"/>
      <c r="TL276" s="78"/>
      <c r="TM276" s="78"/>
      <c r="TN276" s="78"/>
      <c r="TO276" s="78"/>
      <c r="TP276" s="78"/>
      <c r="TQ276" s="78"/>
      <c r="TR276" s="78"/>
      <c r="TS276" s="78"/>
      <c r="TT276" s="78"/>
      <c r="TU276" s="78"/>
      <c r="TV276" s="78"/>
      <c r="TW276" s="78"/>
      <c r="TX276" s="78"/>
      <c r="TY276" s="78"/>
      <c r="TZ276" s="78"/>
      <c r="UA276" s="78"/>
      <c r="UB276" s="78"/>
      <c r="UC276" s="78"/>
      <c r="UD276" s="78"/>
      <c r="UE276" s="78"/>
      <c r="UF276" s="78"/>
      <c r="UG276" s="78"/>
      <c r="UH276" s="78"/>
      <c r="UI276" s="78"/>
      <c r="UJ276" s="78"/>
      <c r="UK276" s="78"/>
      <c r="UL276" s="78"/>
      <c r="UM276" s="78"/>
      <c r="UN276" s="78"/>
      <c r="UO276" s="78"/>
      <c r="UP276" s="78"/>
      <c r="UQ276" s="78"/>
      <c r="UR276" s="78"/>
      <c r="US276" s="78"/>
      <c r="UT276" s="78"/>
      <c r="UU276" s="78"/>
      <c r="UV276" s="78"/>
      <c r="UW276" s="78"/>
      <c r="UX276" s="78"/>
      <c r="UY276" s="78"/>
      <c r="UZ276" s="78"/>
      <c r="VA276" s="78"/>
      <c r="VB276" s="78"/>
      <c r="VC276" s="78"/>
      <c r="VD276" s="78"/>
      <c r="VE276" s="78"/>
      <c r="VF276" s="78"/>
      <c r="VG276" s="78"/>
      <c r="VH276" s="78"/>
      <c r="VI276" s="78"/>
      <c r="VJ276" s="78"/>
      <c r="VK276" s="78"/>
      <c r="VL276" s="78"/>
      <c r="VM276" s="78"/>
      <c r="VN276" s="78"/>
      <c r="VO276" s="78"/>
      <c r="VP276" s="78"/>
      <c r="VQ276" s="78"/>
      <c r="VR276" s="78"/>
      <c r="VS276" s="78"/>
      <c r="VT276" s="78"/>
      <c r="VU276" s="78"/>
      <c r="VV276" s="78"/>
      <c r="VW276" s="78"/>
      <c r="VX276" s="78"/>
      <c r="VY276" s="78"/>
      <c r="VZ276" s="78"/>
      <c r="WA276" s="78"/>
      <c r="WB276" s="78"/>
      <c r="WC276" s="78"/>
      <c r="WD276" s="78"/>
      <c r="WE276" s="78"/>
      <c r="WF276" s="78"/>
      <c r="WG276" s="78"/>
      <c r="WH276" s="78"/>
      <c r="WI276" s="78"/>
      <c r="WJ276" s="78"/>
      <c r="WK276" s="78"/>
      <c r="WL276" s="78"/>
      <c r="WM276" s="78"/>
      <c r="WN276" s="78"/>
      <c r="WO276" s="78"/>
      <c r="WP276" s="78"/>
      <c r="WQ276" s="78"/>
      <c r="WR276" s="78"/>
      <c r="WS276" s="78"/>
      <c r="WT276" s="78"/>
      <c r="WU276" s="78"/>
      <c r="WV276" s="78"/>
      <c r="WW276" s="78"/>
      <c r="WX276" s="78"/>
      <c r="WY276" s="78"/>
      <c r="WZ276" s="78"/>
      <c r="XA276" s="78"/>
      <c r="XB276" s="78"/>
      <c r="XC276" s="78"/>
      <c r="XD276" s="78"/>
      <c r="XE276" s="78"/>
      <c r="XF276" s="78"/>
      <c r="XG276" s="78"/>
      <c r="XH276" s="78"/>
      <c r="XI276" s="78"/>
      <c r="XJ276" s="78"/>
      <c r="XK276" s="78"/>
      <c r="XL276" s="78"/>
      <c r="XM276" s="78"/>
      <c r="XN276" s="78"/>
      <c r="XO276" s="78"/>
      <c r="XP276" s="78"/>
      <c r="XQ276" s="78"/>
      <c r="XR276" s="78"/>
      <c r="XS276" s="78"/>
      <c r="XT276" s="78"/>
      <c r="XU276" s="78"/>
      <c r="XV276" s="78"/>
      <c r="XW276" s="78"/>
      <c r="XX276" s="78"/>
      <c r="XY276" s="78"/>
      <c r="XZ276" s="78"/>
      <c r="YA276" s="78"/>
      <c r="YB276" s="78"/>
      <c r="YC276" s="78"/>
      <c r="YD276" s="78"/>
      <c r="YE276" s="78"/>
      <c r="YF276" s="78"/>
      <c r="YG276" s="78"/>
      <c r="YH276" s="78"/>
      <c r="YI276" s="78"/>
      <c r="YJ276" s="78"/>
      <c r="YK276" s="78"/>
      <c r="YL276" s="78"/>
      <c r="YM276" s="78"/>
      <c r="YN276" s="78"/>
      <c r="YO276" s="78"/>
      <c r="YP276" s="78"/>
      <c r="YQ276" s="78"/>
      <c r="YR276" s="78"/>
      <c r="YS276" s="78"/>
      <c r="YT276" s="78"/>
      <c r="YU276" s="78"/>
      <c r="YV276" s="78"/>
      <c r="YW276" s="78"/>
      <c r="YX276" s="78"/>
      <c r="YY276" s="78"/>
      <c r="YZ276" s="78"/>
      <c r="ZA276" s="78"/>
      <c r="ZB276" s="78"/>
      <c r="ZC276" s="78"/>
      <c r="ZD276" s="78"/>
      <c r="ZE276" s="78"/>
      <c r="ZF276" s="78"/>
      <c r="ZG276" s="78"/>
      <c r="ZH276" s="78"/>
      <c r="ZI276" s="78"/>
      <c r="ZJ276" s="78"/>
      <c r="ZK276" s="78"/>
      <c r="ZL276" s="78"/>
      <c r="ZM276" s="78"/>
      <c r="ZN276" s="78"/>
      <c r="ZO276" s="78"/>
      <c r="ZP276" s="78"/>
      <c r="ZQ276" s="78"/>
      <c r="ZR276" s="78"/>
      <c r="ZS276" s="78"/>
      <c r="ZT276" s="78"/>
      <c r="ZU276" s="78"/>
      <c r="ZV276" s="78"/>
      <c r="ZW276" s="78"/>
      <c r="ZX276" s="78"/>
      <c r="ZY276" s="78"/>
      <c r="ZZ276" s="78"/>
      <c r="AAA276" s="78"/>
      <c r="AAB276" s="78"/>
      <c r="AAC276" s="78"/>
      <c r="AAD276" s="78"/>
      <c r="AAE276" s="78"/>
      <c r="AAF276" s="78"/>
      <c r="AAG276" s="78"/>
      <c r="AAH276" s="78"/>
      <c r="AAI276" s="78"/>
      <c r="AAJ276" s="78"/>
      <c r="AAK276" s="78"/>
      <c r="AAL276" s="78"/>
      <c r="AAM276" s="78"/>
      <c r="AAN276" s="78"/>
      <c r="AAO276" s="78"/>
      <c r="AAP276" s="78"/>
      <c r="AAQ276" s="78"/>
      <c r="AAR276" s="78"/>
      <c r="AAS276" s="78"/>
      <c r="AAT276" s="78"/>
      <c r="AAU276" s="78"/>
      <c r="AAV276" s="78"/>
      <c r="AAW276" s="78"/>
      <c r="AAX276" s="78"/>
      <c r="AAY276" s="78"/>
      <c r="AAZ276" s="78"/>
      <c r="ABA276" s="78"/>
      <c r="ABB276" s="78"/>
      <c r="ABC276" s="78"/>
      <c r="ABD276" s="78"/>
      <c r="ABE276" s="78"/>
      <c r="ABF276" s="78"/>
      <c r="ABG276" s="78"/>
      <c r="ABH276" s="78"/>
      <c r="ABI276" s="78"/>
      <c r="ABJ276" s="78"/>
      <c r="ABK276" s="78"/>
      <c r="ABL276" s="78"/>
      <c r="ABM276" s="78"/>
      <c r="ABN276" s="78"/>
      <c r="ABO276" s="78"/>
      <c r="ABP276" s="78"/>
      <c r="ABQ276" s="78"/>
      <c r="ABR276" s="78"/>
      <c r="ABS276" s="78"/>
      <c r="ABT276" s="78"/>
      <c r="ABU276" s="78"/>
      <c r="ABV276" s="78"/>
      <c r="ABW276" s="78"/>
      <c r="ABX276" s="78"/>
      <c r="ABY276" s="78"/>
      <c r="ABZ276" s="78"/>
      <c r="ACA276" s="78"/>
      <c r="ACB276" s="78"/>
      <c r="ACC276" s="78"/>
      <c r="ACD276" s="78"/>
      <c r="ACE276" s="78"/>
      <c r="ACF276" s="78"/>
      <c r="ACG276" s="78"/>
      <c r="ACH276" s="78"/>
      <c r="ACI276" s="78"/>
      <c r="ACJ276" s="78"/>
      <c r="ACK276" s="78"/>
      <c r="ACL276" s="78"/>
      <c r="ACM276" s="78"/>
      <c r="ACN276" s="78"/>
      <c r="ACO276" s="78"/>
      <c r="ACP276" s="78"/>
      <c r="ACQ276" s="78"/>
      <c r="ACR276" s="78"/>
      <c r="ACS276" s="78"/>
      <c r="ACT276" s="78"/>
      <c r="ACU276" s="78"/>
      <c r="ACV276" s="78"/>
      <c r="ACW276" s="78"/>
      <c r="ACX276" s="78"/>
      <c r="ACY276" s="78"/>
      <c r="ACZ276" s="78"/>
      <c r="ADA276" s="78"/>
      <c r="ADB276" s="78"/>
      <c r="ADC276" s="78"/>
      <c r="ADD276" s="78"/>
      <c r="ADE276" s="78"/>
      <c r="ADF276" s="78"/>
      <c r="ADG276" s="78"/>
      <c r="ADH276" s="78"/>
      <c r="ADI276" s="78"/>
      <c r="ADJ276" s="78"/>
      <c r="ADK276" s="78"/>
      <c r="ADL276" s="78"/>
      <c r="ADM276" s="78"/>
      <c r="ADN276" s="78"/>
      <c r="ADO276" s="78"/>
      <c r="ADP276" s="78"/>
      <c r="ADQ276" s="78"/>
      <c r="ADR276" s="78"/>
      <c r="ADS276" s="78"/>
      <c r="ADT276" s="78"/>
      <c r="ADU276" s="78"/>
      <c r="ADV276" s="78"/>
      <c r="ADW276" s="78"/>
      <c r="ADX276" s="78"/>
      <c r="ADY276" s="78"/>
      <c r="ADZ276" s="78"/>
      <c r="AEA276" s="78"/>
      <c r="AEB276" s="78"/>
      <c r="AEC276" s="78"/>
      <c r="AED276" s="78"/>
      <c r="AEE276" s="78"/>
      <c r="AEF276" s="78"/>
      <c r="AEG276" s="78"/>
      <c r="AEH276" s="78"/>
      <c r="AEI276" s="78"/>
      <c r="AEJ276" s="78"/>
      <c r="AEK276" s="78"/>
      <c r="AEL276" s="78"/>
      <c r="AEM276" s="78"/>
      <c r="AEN276" s="78"/>
      <c r="AEO276" s="78"/>
      <c r="AEP276" s="78"/>
      <c r="AEQ276" s="78"/>
      <c r="AER276" s="78"/>
      <c r="AES276" s="78"/>
      <c r="AET276" s="78"/>
      <c r="AEU276" s="78"/>
      <c r="AEV276" s="78"/>
      <c r="AEW276" s="78"/>
      <c r="AEX276" s="78"/>
      <c r="AEY276" s="78"/>
      <c r="AEZ276" s="78"/>
      <c r="AFA276" s="78"/>
      <c r="AFB276" s="78"/>
      <c r="AFC276" s="78"/>
      <c r="AFD276" s="78"/>
      <c r="AFE276" s="78"/>
      <c r="AFF276" s="78"/>
      <c r="AFG276" s="78"/>
      <c r="AFH276" s="78"/>
      <c r="AFI276" s="78"/>
      <c r="AFJ276" s="78"/>
      <c r="AFK276" s="78"/>
      <c r="AFL276" s="78"/>
      <c r="AFM276" s="78"/>
      <c r="AFN276" s="78"/>
      <c r="AFO276" s="78"/>
      <c r="AFP276" s="78"/>
      <c r="AFQ276" s="78"/>
      <c r="AFR276" s="78"/>
      <c r="AFS276" s="78"/>
      <c r="AFT276" s="78"/>
      <c r="AFU276" s="78"/>
      <c r="AFV276" s="78"/>
      <c r="AFW276" s="78"/>
      <c r="AFX276" s="78"/>
      <c r="AFY276" s="78"/>
      <c r="AFZ276" s="78"/>
      <c r="AGA276" s="78"/>
      <c r="AGB276" s="78"/>
      <c r="AGC276" s="78"/>
      <c r="AGD276" s="78"/>
      <c r="AGE276" s="78"/>
      <c r="AGF276" s="78"/>
      <c r="AGG276" s="78"/>
      <c r="AGH276" s="78"/>
      <c r="AGI276" s="78"/>
      <c r="AGJ276" s="78"/>
      <c r="AGK276" s="78"/>
      <c r="AGL276" s="78"/>
      <c r="AGM276" s="78"/>
      <c r="AGN276" s="78"/>
      <c r="AGO276" s="78"/>
      <c r="AGP276" s="78"/>
      <c r="AGQ276" s="78"/>
      <c r="AGR276" s="78"/>
      <c r="AGS276" s="78"/>
      <c r="AGT276" s="78"/>
      <c r="AGU276" s="78"/>
      <c r="AGV276" s="78"/>
      <c r="AGW276" s="78"/>
      <c r="AGX276" s="78"/>
      <c r="AGY276" s="78"/>
      <c r="AGZ276" s="78"/>
      <c r="AHA276" s="78"/>
      <c r="AHB276" s="78"/>
      <c r="AHC276" s="78"/>
      <c r="AHD276" s="78"/>
      <c r="AHE276" s="78"/>
      <c r="AHF276" s="78"/>
      <c r="AHG276" s="78"/>
      <c r="AHH276" s="78"/>
      <c r="AHI276" s="78"/>
      <c r="AHJ276" s="78"/>
      <c r="AHK276" s="78"/>
      <c r="AHL276" s="78"/>
      <c r="AHM276" s="78"/>
      <c r="AHN276" s="78"/>
      <c r="AHO276" s="78"/>
      <c r="AHP276" s="78"/>
      <c r="AHQ276" s="78"/>
      <c r="AHR276" s="78"/>
      <c r="AHS276" s="78"/>
      <c r="AHT276" s="78"/>
      <c r="AHU276" s="78"/>
      <c r="AHV276" s="78"/>
      <c r="AHW276" s="78"/>
      <c r="AHX276" s="78"/>
      <c r="AHY276" s="78"/>
      <c r="AHZ276" s="78"/>
      <c r="AIA276" s="78"/>
      <c r="AIB276" s="78"/>
      <c r="AIC276" s="78"/>
      <c r="AID276" s="78"/>
      <c r="AIE276" s="78"/>
      <c r="AIF276" s="78"/>
      <c r="AIG276" s="78"/>
      <c r="AIH276" s="78"/>
      <c r="AII276" s="78"/>
      <c r="AIJ276" s="78"/>
      <c r="AIK276" s="78"/>
      <c r="AIL276" s="78"/>
      <c r="AIM276" s="78"/>
      <c r="AIN276" s="78"/>
      <c r="AIO276" s="78"/>
      <c r="AIP276" s="78"/>
      <c r="AIQ276" s="78"/>
      <c r="AIR276" s="78"/>
      <c r="AIS276" s="78"/>
      <c r="AIT276" s="78"/>
      <c r="AIU276" s="78"/>
      <c r="AIV276" s="78"/>
      <c r="AIW276" s="78"/>
      <c r="AIX276" s="78"/>
      <c r="AIY276" s="78"/>
      <c r="AIZ276" s="78"/>
      <c r="AJA276" s="78"/>
      <c r="AJB276" s="78"/>
      <c r="AJC276" s="78"/>
      <c r="AJD276" s="78"/>
      <c r="AJE276" s="78"/>
      <c r="AJF276" s="78"/>
      <c r="AJG276" s="78"/>
      <c r="AJH276" s="78"/>
      <c r="AJI276" s="78"/>
      <c r="AJJ276" s="78"/>
      <c r="AJK276" s="78"/>
      <c r="AJL276" s="78"/>
      <c r="AJM276" s="78"/>
      <c r="AJN276" s="78"/>
      <c r="AJO276" s="78"/>
      <c r="AJP276" s="78"/>
      <c r="AJQ276" s="78"/>
      <c r="AJR276" s="78"/>
      <c r="AJS276" s="78"/>
      <c r="AJT276" s="78"/>
      <c r="AJU276" s="78"/>
      <c r="AJV276" s="78"/>
      <c r="AJW276" s="78"/>
      <c r="AJX276" s="78"/>
      <c r="AJY276" s="78"/>
      <c r="AJZ276" s="78"/>
      <c r="AKA276" s="78"/>
      <c r="AKB276" s="78"/>
      <c r="AKC276" s="78"/>
      <c r="AKD276" s="78"/>
      <c r="AKE276" s="78"/>
      <c r="AKF276" s="78"/>
      <c r="AKG276" s="78"/>
      <c r="AKH276" s="78"/>
      <c r="AKI276" s="78"/>
      <c r="AKJ276" s="78"/>
      <c r="AKK276" s="78"/>
      <c r="AKL276" s="78"/>
      <c r="AKM276" s="78"/>
      <c r="AKN276" s="78"/>
      <c r="AKO276" s="78"/>
      <c r="AKP276" s="78"/>
      <c r="AKQ276" s="78"/>
      <c r="AKR276" s="78"/>
      <c r="AKS276" s="78"/>
      <c r="AKT276" s="78"/>
      <c r="AKU276" s="78"/>
      <c r="AKV276" s="78"/>
      <c r="AKW276" s="78"/>
      <c r="AKX276" s="78"/>
      <c r="AKY276" s="78"/>
      <c r="AKZ276" s="78"/>
      <c r="ALA276" s="78"/>
      <c r="ALB276" s="78"/>
      <c r="ALC276" s="78"/>
      <c r="ALD276" s="78"/>
      <c r="ALE276" s="78"/>
      <c r="ALF276" s="78"/>
      <c r="ALG276" s="78"/>
      <c r="ALH276" s="78"/>
      <c r="ALI276" s="78"/>
      <c r="ALJ276" s="78"/>
      <c r="ALK276" s="78"/>
      <c r="ALL276" s="78"/>
      <c r="ALM276" s="78"/>
      <c r="ALN276" s="78"/>
      <c r="ALO276" s="78"/>
      <c r="ALP276" s="78"/>
      <c r="ALQ276" s="78"/>
      <c r="ALR276" s="78"/>
      <c r="ALS276" s="78"/>
      <c r="ALT276" s="78"/>
      <c r="ALU276" s="78"/>
      <c r="ALV276" s="78"/>
      <c r="ALW276" s="78"/>
      <c r="ALX276" s="78"/>
      <c r="ALY276" s="78"/>
      <c r="ALZ276" s="78"/>
      <c r="AMA276" s="78"/>
      <c r="AMB276" s="78"/>
      <c r="AMC276" s="78"/>
      <c r="AMD276" s="78"/>
      <c r="AME276" s="78"/>
      <c r="AMF276" s="78"/>
      <c r="AMG276" s="78"/>
      <c r="AMH276" s="78"/>
      <c r="AMI276" s="78"/>
      <c r="AMJ276" s="78"/>
      <c r="AMK276" s="78"/>
    </row>
    <row r="277" spans="1:1028" s="79" customFormat="1" ht="39.75" customHeight="1">
      <c r="A277" s="245" t="s">
        <v>115</v>
      </c>
      <c r="B277" s="246"/>
      <c r="C277" s="246"/>
      <c r="D277" s="246"/>
      <c r="E277" s="246"/>
      <c r="F277" s="246"/>
      <c r="G277" s="246"/>
      <c r="H277" s="246"/>
      <c r="I277" s="246"/>
      <c r="J277" s="246"/>
      <c r="K277" s="246"/>
      <c r="L277" s="246"/>
      <c r="M277" s="246"/>
      <c r="N277" s="247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  <c r="CU277" s="78"/>
      <c r="CV277" s="78"/>
      <c r="CW277" s="78"/>
      <c r="CX277" s="78"/>
      <c r="CY277" s="78"/>
      <c r="CZ277" s="78"/>
      <c r="DA277" s="78"/>
      <c r="DB277" s="78"/>
      <c r="DC277" s="78"/>
      <c r="DD277" s="78"/>
      <c r="DE277" s="78"/>
      <c r="DF277" s="78"/>
      <c r="DG277" s="78"/>
      <c r="DH277" s="78"/>
      <c r="DI277" s="78"/>
      <c r="DJ277" s="78"/>
      <c r="DK277" s="78"/>
      <c r="DL277" s="78"/>
      <c r="DM277" s="78"/>
      <c r="DN277" s="78"/>
      <c r="DO277" s="78"/>
      <c r="DP277" s="78"/>
      <c r="DQ277" s="78"/>
      <c r="DR277" s="78"/>
      <c r="DS277" s="78"/>
      <c r="DT277" s="78"/>
      <c r="DU277" s="78"/>
      <c r="DV277" s="78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78"/>
      <c r="EW277" s="78"/>
      <c r="EX277" s="78"/>
      <c r="EY277" s="78"/>
      <c r="EZ277" s="78"/>
      <c r="FA277" s="78"/>
      <c r="FB277" s="78"/>
      <c r="FC277" s="78"/>
      <c r="FD277" s="78"/>
      <c r="FE277" s="78"/>
      <c r="FF277" s="78"/>
      <c r="FG277" s="78"/>
      <c r="FH277" s="78"/>
      <c r="FI277" s="78"/>
      <c r="FJ277" s="78"/>
      <c r="FK277" s="78"/>
      <c r="FL277" s="78"/>
      <c r="FM277" s="78"/>
      <c r="FN277" s="78"/>
      <c r="FO277" s="78"/>
      <c r="FP277" s="78"/>
      <c r="FQ277" s="78"/>
      <c r="FR277" s="78"/>
      <c r="FS277" s="78"/>
      <c r="FT277" s="78"/>
      <c r="FU277" s="78"/>
      <c r="FV277" s="78"/>
      <c r="FW277" s="78"/>
      <c r="FX277" s="78"/>
      <c r="FY277" s="78"/>
      <c r="FZ277" s="78"/>
      <c r="GA277" s="78"/>
      <c r="GB277" s="78"/>
      <c r="GC277" s="78"/>
      <c r="GD277" s="78"/>
      <c r="GE277" s="78"/>
      <c r="GF277" s="78"/>
      <c r="GG277" s="78"/>
      <c r="GH277" s="78"/>
      <c r="GI277" s="78"/>
      <c r="GJ277" s="78"/>
      <c r="GK277" s="78"/>
      <c r="GL277" s="78"/>
      <c r="GM277" s="78"/>
      <c r="GN277" s="78"/>
      <c r="GO277" s="78"/>
      <c r="GP277" s="78"/>
      <c r="GQ277" s="78"/>
      <c r="GR277" s="78"/>
      <c r="GS277" s="78"/>
      <c r="GT277" s="78"/>
      <c r="GU277" s="78"/>
      <c r="GV277" s="78"/>
      <c r="GW277" s="78"/>
      <c r="GX277" s="78"/>
      <c r="GY277" s="78"/>
      <c r="GZ277" s="78"/>
      <c r="HA277" s="78"/>
      <c r="HB277" s="78"/>
      <c r="HC277" s="78"/>
      <c r="HD277" s="78"/>
      <c r="HE277" s="78"/>
      <c r="HF277" s="78"/>
      <c r="HG277" s="78"/>
      <c r="HH277" s="78"/>
      <c r="HI277" s="78"/>
      <c r="HJ277" s="78"/>
      <c r="HK277" s="78"/>
      <c r="HL277" s="78"/>
      <c r="HM277" s="78"/>
      <c r="HN277" s="78"/>
      <c r="HO277" s="78"/>
      <c r="HP277" s="78"/>
      <c r="HQ277" s="78"/>
      <c r="HR277" s="78"/>
      <c r="HS277" s="78"/>
      <c r="HT277" s="78"/>
      <c r="HU277" s="78"/>
      <c r="HV277" s="78"/>
      <c r="HW277" s="78"/>
      <c r="HX277" s="78"/>
      <c r="HY277" s="78"/>
      <c r="HZ277" s="78"/>
      <c r="IA277" s="78"/>
      <c r="IB277" s="78"/>
      <c r="IC277" s="78"/>
      <c r="ID277" s="78"/>
      <c r="IE277" s="78"/>
      <c r="IF277" s="78"/>
      <c r="IG277" s="78"/>
      <c r="IH277" s="78"/>
      <c r="II277" s="78"/>
      <c r="IJ277" s="78"/>
      <c r="IK277" s="78"/>
      <c r="IL277" s="78"/>
      <c r="IM277" s="78"/>
      <c r="IN277" s="78"/>
      <c r="IO277" s="78"/>
      <c r="IP277" s="78"/>
      <c r="IQ277" s="78"/>
      <c r="IR277" s="78"/>
      <c r="IS277" s="78"/>
      <c r="IT277" s="78"/>
      <c r="IU277" s="78"/>
      <c r="IV277" s="78"/>
      <c r="IW277" s="78"/>
      <c r="IX277" s="78"/>
      <c r="IY277" s="78"/>
      <c r="IZ277" s="78"/>
      <c r="JA277" s="78"/>
      <c r="JB277" s="78"/>
      <c r="JC277" s="78"/>
      <c r="JD277" s="78"/>
      <c r="JE277" s="78"/>
      <c r="JF277" s="78"/>
      <c r="JG277" s="78"/>
      <c r="JH277" s="78"/>
      <c r="JI277" s="78"/>
      <c r="JJ277" s="78"/>
      <c r="JK277" s="78"/>
      <c r="JL277" s="78"/>
      <c r="JM277" s="78"/>
      <c r="JN277" s="78"/>
      <c r="JO277" s="78"/>
      <c r="JP277" s="78"/>
      <c r="JQ277" s="78"/>
      <c r="JR277" s="78"/>
      <c r="JS277" s="78"/>
      <c r="JT277" s="78"/>
      <c r="JU277" s="78"/>
      <c r="JV277" s="78"/>
      <c r="JW277" s="78"/>
      <c r="JX277" s="78"/>
      <c r="JY277" s="78"/>
      <c r="JZ277" s="78"/>
      <c r="KA277" s="78"/>
      <c r="KB277" s="78"/>
      <c r="KC277" s="78"/>
      <c r="KD277" s="78"/>
      <c r="KE277" s="78"/>
      <c r="KF277" s="78"/>
      <c r="KG277" s="78"/>
      <c r="KH277" s="78"/>
      <c r="KI277" s="78"/>
      <c r="KJ277" s="78"/>
      <c r="KK277" s="78"/>
      <c r="KL277" s="78"/>
      <c r="KM277" s="78"/>
      <c r="KN277" s="78"/>
      <c r="KO277" s="78"/>
      <c r="KP277" s="78"/>
      <c r="KQ277" s="78"/>
      <c r="KR277" s="78"/>
      <c r="KS277" s="78"/>
      <c r="KT277" s="78"/>
      <c r="KU277" s="78"/>
      <c r="KV277" s="78"/>
      <c r="KW277" s="78"/>
      <c r="KX277" s="78"/>
      <c r="KY277" s="78"/>
      <c r="KZ277" s="78"/>
      <c r="LA277" s="78"/>
      <c r="LB277" s="78"/>
      <c r="LC277" s="78"/>
      <c r="LD277" s="78"/>
      <c r="LE277" s="78"/>
      <c r="LF277" s="78"/>
      <c r="LG277" s="78"/>
      <c r="LH277" s="78"/>
      <c r="LI277" s="78"/>
      <c r="LJ277" s="78"/>
      <c r="LK277" s="78"/>
      <c r="LL277" s="78"/>
      <c r="LM277" s="78"/>
      <c r="LN277" s="78"/>
      <c r="LO277" s="78"/>
      <c r="LP277" s="78"/>
      <c r="LQ277" s="78"/>
      <c r="LR277" s="78"/>
      <c r="LS277" s="78"/>
      <c r="LT277" s="78"/>
      <c r="LU277" s="78"/>
      <c r="LV277" s="78"/>
      <c r="LW277" s="78"/>
      <c r="LX277" s="78"/>
      <c r="LY277" s="78"/>
      <c r="LZ277" s="78"/>
      <c r="MA277" s="78"/>
      <c r="MB277" s="78"/>
      <c r="MC277" s="78"/>
      <c r="MD277" s="78"/>
      <c r="ME277" s="78"/>
      <c r="MF277" s="78"/>
      <c r="MG277" s="78"/>
      <c r="MH277" s="78"/>
      <c r="MI277" s="78"/>
      <c r="MJ277" s="78"/>
      <c r="MK277" s="78"/>
      <c r="ML277" s="78"/>
      <c r="MM277" s="78"/>
      <c r="MN277" s="78"/>
      <c r="MO277" s="78"/>
      <c r="MP277" s="78"/>
      <c r="MQ277" s="78"/>
      <c r="MR277" s="78"/>
      <c r="MS277" s="78"/>
      <c r="MT277" s="78"/>
      <c r="MU277" s="78"/>
      <c r="MV277" s="78"/>
      <c r="MW277" s="78"/>
      <c r="MX277" s="78"/>
      <c r="MY277" s="78"/>
      <c r="MZ277" s="78"/>
      <c r="NA277" s="78"/>
      <c r="NB277" s="78"/>
      <c r="NC277" s="78"/>
      <c r="ND277" s="78"/>
      <c r="NE277" s="78"/>
      <c r="NF277" s="78"/>
      <c r="NG277" s="78"/>
      <c r="NH277" s="78"/>
      <c r="NI277" s="78"/>
      <c r="NJ277" s="78"/>
      <c r="NK277" s="78"/>
      <c r="NL277" s="78"/>
      <c r="NM277" s="78"/>
      <c r="NN277" s="78"/>
      <c r="NO277" s="78"/>
      <c r="NP277" s="78"/>
      <c r="NQ277" s="78"/>
      <c r="NR277" s="78"/>
      <c r="NS277" s="78"/>
      <c r="NT277" s="78"/>
      <c r="NU277" s="78"/>
      <c r="NV277" s="78"/>
      <c r="NW277" s="78"/>
      <c r="NX277" s="78"/>
      <c r="NY277" s="78"/>
      <c r="NZ277" s="78"/>
      <c r="OA277" s="78"/>
      <c r="OB277" s="78"/>
      <c r="OC277" s="78"/>
      <c r="OD277" s="78"/>
      <c r="OE277" s="78"/>
      <c r="OF277" s="78"/>
      <c r="OG277" s="78"/>
      <c r="OH277" s="78"/>
      <c r="OI277" s="78"/>
      <c r="OJ277" s="78"/>
      <c r="OK277" s="78"/>
      <c r="OL277" s="78"/>
      <c r="OM277" s="78"/>
      <c r="ON277" s="78"/>
      <c r="OO277" s="78"/>
      <c r="OP277" s="78"/>
      <c r="OQ277" s="78"/>
      <c r="OR277" s="78"/>
      <c r="OS277" s="78"/>
      <c r="OT277" s="78"/>
      <c r="OU277" s="78"/>
      <c r="OV277" s="78"/>
      <c r="OW277" s="78"/>
      <c r="OX277" s="78"/>
      <c r="OY277" s="78"/>
      <c r="OZ277" s="78"/>
      <c r="PA277" s="78"/>
      <c r="PB277" s="78"/>
      <c r="PC277" s="78"/>
      <c r="PD277" s="78"/>
      <c r="PE277" s="78"/>
      <c r="PF277" s="78"/>
      <c r="PG277" s="78"/>
      <c r="PH277" s="78"/>
      <c r="PI277" s="78"/>
      <c r="PJ277" s="78"/>
      <c r="PK277" s="78"/>
      <c r="PL277" s="78"/>
      <c r="PM277" s="78"/>
      <c r="PN277" s="78"/>
      <c r="PO277" s="78"/>
      <c r="PP277" s="78"/>
      <c r="PQ277" s="78"/>
      <c r="PR277" s="78"/>
      <c r="PS277" s="78"/>
      <c r="PT277" s="78"/>
      <c r="PU277" s="78"/>
      <c r="PV277" s="78"/>
      <c r="PW277" s="78"/>
      <c r="PX277" s="78"/>
      <c r="PY277" s="78"/>
      <c r="PZ277" s="78"/>
      <c r="QA277" s="78"/>
      <c r="QB277" s="78"/>
      <c r="QC277" s="78"/>
      <c r="QD277" s="78"/>
      <c r="QE277" s="78"/>
      <c r="QF277" s="78"/>
      <c r="QG277" s="78"/>
      <c r="QH277" s="78"/>
      <c r="QI277" s="78"/>
      <c r="QJ277" s="78"/>
      <c r="QK277" s="78"/>
      <c r="QL277" s="78"/>
      <c r="QM277" s="78"/>
      <c r="QN277" s="78"/>
      <c r="QO277" s="78"/>
      <c r="QP277" s="78"/>
      <c r="QQ277" s="78"/>
      <c r="QR277" s="78"/>
      <c r="QS277" s="78"/>
      <c r="QT277" s="78"/>
      <c r="QU277" s="78"/>
      <c r="QV277" s="78"/>
      <c r="QW277" s="78"/>
      <c r="QX277" s="78"/>
      <c r="QY277" s="78"/>
      <c r="QZ277" s="78"/>
      <c r="RA277" s="78"/>
      <c r="RB277" s="78"/>
      <c r="RC277" s="78"/>
      <c r="RD277" s="78"/>
      <c r="RE277" s="78"/>
      <c r="RF277" s="78"/>
      <c r="RG277" s="78"/>
      <c r="RH277" s="78"/>
      <c r="RI277" s="78"/>
      <c r="RJ277" s="78"/>
      <c r="RK277" s="78"/>
      <c r="RL277" s="78"/>
      <c r="RM277" s="78"/>
      <c r="RN277" s="78"/>
      <c r="RO277" s="78"/>
      <c r="RP277" s="78"/>
      <c r="RQ277" s="78"/>
      <c r="RR277" s="78"/>
      <c r="RS277" s="78"/>
      <c r="RT277" s="78"/>
      <c r="RU277" s="78"/>
      <c r="RV277" s="78"/>
      <c r="RW277" s="78"/>
      <c r="RX277" s="78"/>
      <c r="RY277" s="78"/>
      <c r="RZ277" s="78"/>
      <c r="SA277" s="78"/>
      <c r="SB277" s="78"/>
      <c r="SC277" s="78"/>
      <c r="SD277" s="78"/>
      <c r="SE277" s="78"/>
      <c r="SF277" s="78"/>
      <c r="SG277" s="78"/>
      <c r="SH277" s="78"/>
      <c r="SI277" s="78"/>
      <c r="SJ277" s="78"/>
      <c r="SK277" s="78"/>
      <c r="SL277" s="78"/>
      <c r="SM277" s="78"/>
      <c r="SN277" s="78"/>
      <c r="SO277" s="78"/>
      <c r="SP277" s="78"/>
      <c r="SQ277" s="78"/>
      <c r="SR277" s="78"/>
      <c r="SS277" s="78"/>
      <c r="ST277" s="78"/>
      <c r="SU277" s="78"/>
      <c r="SV277" s="78"/>
      <c r="SW277" s="78"/>
      <c r="SX277" s="78"/>
      <c r="SY277" s="78"/>
      <c r="SZ277" s="78"/>
      <c r="TA277" s="78"/>
      <c r="TB277" s="78"/>
      <c r="TC277" s="78"/>
      <c r="TD277" s="78"/>
      <c r="TE277" s="78"/>
      <c r="TF277" s="78"/>
      <c r="TG277" s="78"/>
      <c r="TH277" s="78"/>
      <c r="TI277" s="78"/>
      <c r="TJ277" s="78"/>
      <c r="TK277" s="78"/>
      <c r="TL277" s="78"/>
      <c r="TM277" s="78"/>
      <c r="TN277" s="78"/>
      <c r="TO277" s="78"/>
      <c r="TP277" s="78"/>
      <c r="TQ277" s="78"/>
      <c r="TR277" s="78"/>
      <c r="TS277" s="78"/>
      <c r="TT277" s="78"/>
      <c r="TU277" s="78"/>
      <c r="TV277" s="78"/>
      <c r="TW277" s="78"/>
      <c r="TX277" s="78"/>
      <c r="TY277" s="78"/>
      <c r="TZ277" s="78"/>
      <c r="UA277" s="78"/>
      <c r="UB277" s="78"/>
      <c r="UC277" s="78"/>
      <c r="UD277" s="78"/>
      <c r="UE277" s="78"/>
      <c r="UF277" s="78"/>
      <c r="UG277" s="78"/>
      <c r="UH277" s="78"/>
      <c r="UI277" s="78"/>
      <c r="UJ277" s="78"/>
      <c r="UK277" s="78"/>
      <c r="UL277" s="78"/>
      <c r="UM277" s="78"/>
      <c r="UN277" s="78"/>
      <c r="UO277" s="78"/>
      <c r="UP277" s="78"/>
      <c r="UQ277" s="78"/>
      <c r="UR277" s="78"/>
      <c r="US277" s="78"/>
      <c r="UT277" s="78"/>
      <c r="UU277" s="78"/>
      <c r="UV277" s="78"/>
      <c r="UW277" s="78"/>
      <c r="UX277" s="78"/>
      <c r="UY277" s="78"/>
      <c r="UZ277" s="78"/>
      <c r="VA277" s="78"/>
      <c r="VB277" s="78"/>
      <c r="VC277" s="78"/>
      <c r="VD277" s="78"/>
      <c r="VE277" s="78"/>
      <c r="VF277" s="78"/>
      <c r="VG277" s="78"/>
      <c r="VH277" s="78"/>
      <c r="VI277" s="78"/>
      <c r="VJ277" s="78"/>
      <c r="VK277" s="78"/>
      <c r="VL277" s="78"/>
      <c r="VM277" s="78"/>
      <c r="VN277" s="78"/>
      <c r="VO277" s="78"/>
      <c r="VP277" s="78"/>
      <c r="VQ277" s="78"/>
      <c r="VR277" s="78"/>
      <c r="VS277" s="78"/>
      <c r="VT277" s="78"/>
      <c r="VU277" s="78"/>
      <c r="VV277" s="78"/>
      <c r="VW277" s="78"/>
      <c r="VX277" s="78"/>
      <c r="VY277" s="78"/>
      <c r="VZ277" s="78"/>
      <c r="WA277" s="78"/>
      <c r="WB277" s="78"/>
      <c r="WC277" s="78"/>
      <c r="WD277" s="78"/>
      <c r="WE277" s="78"/>
      <c r="WF277" s="78"/>
      <c r="WG277" s="78"/>
      <c r="WH277" s="78"/>
      <c r="WI277" s="78"/>
      <c r="WJ277" s="78"/>
      <c r="WK277" s="78"/>
      <c r="WL277" s="78"/>
      <c r="WM277" s="78"/>
      <c r="WN277" s="78"/>
      <c r="WO277" s="78"/>
      <c r="WP277" s="78"/>
      <c r="WQ277" s="78"/>
      <c r="WR277" s="78"/>
      <c r="WS277" s="78"/>
      <c r="WT277" s="78"/>
      <c r="WU277" s="78"/>
      <c r="WV277" s="78"/>
      <c r="WW277" s="78"/>
      <c r="WX277" s="78"/>
      <c r="WY277" s="78"/>
      <c r="WZ277" s="78"/>
      <c r="XA277" s="78"/>
      <c r="XB277" s="78"/>
      <c r="XC277" s="78"/>
      <c r="XD277" s="78"/>
      <c r="XE277" s="78"/>
      <c r="XF277" s="78"/>
      <c r="XG277" s="78"/>
      <c r="XH277" s="78"/>
      <c r="XI277" s="78"/>
      <c r="XJ277" s="78"/>
      <c r="XK277" s="78"/>
      <c r="XL277" s="78"/>
      <c r="XM277" s="78"/>
      <c r="XN277" s="78"/>
      <c r="XO277" s="78"/>
      <c r="XP277" s="78"/>
      <c r="XQ277" s="78"/>
      <c r="XR277" s="78"/>
      <c r="XS277" s="78"/>
      <c r="XT277" s="78"/>
      <c r="XU277" s="78"/>
      <c r="XV277" s="78"/>
      <c r="XW277" s="78"/>
      <c r="XX277" s="78"/>
      <c r="XY277" s="78"/>
      <c r="XZ277" s="78"/>
      <c r="YA277" s="78"/>
      <c r="YB277" s="78"/>
      <c r="YC277" s="78"/>
      <c r="YD277" s="78"/>
      <c r="YE277" s="78"/>
      <c r="YF277" s="78"/>
      <c r="YG277" s="78"/>
      <c r="YH277" s="78"/>
      <c r="YI277" s="78"/>
      <c r="YJ277" s="78"/>
      <c r="YK277" s="78"/>
      <c r="YL277" s="78"/>
      <c r="YM277" s="78"/>
      <c r="YN277" s="78"/>
      <c r="YO277" s="78"/>
      <c r="YP277" s="78"/>
      <c r="YQ277" s="78"/>
      <c r="YR277" s="78"/>
      <c r="YS277" s="78"/>
      <c r="YT277" s="78"/>
      <c r="YU277" s="78"/>
      <c r="YV277" s="78"/>
      <c r="YW277" s="78"/>
      <c r="YX277" s="78"/>
      <c r="YY277" s="78"/>
      <c r="YZ277" s="78"/>
      <c r="ZA277" s="78"/>
      <c r="ZB277" s="78"/>
      <c r="ZC277" s="78"/>
      <c r="ZD277" s="78"/>
      <c r="ZE277" s="78"/>
      <c r="ZF277" s="78"/>
      <c r="ZG277" s="78"/>
      <c r="ZH277" s="78"/>
      <c r="ZI277" s="78"/>
      <c r="ZJ277" s="78"/>
      <c r="ZK277" s="78"/>
      <c r="ZL277" s="78"/>
      <c r="ZM277" s="78"/>
      <c r="ZN277" s="78"/>
      <c r="ZO277" s="78"/>
      <c r="ZP277" s="78"/>
      <c r="ZQ277" s="78"/>
      <c r="ZR277" s="78"/>
      <c r="ZS277" s="78"/>
      <c r="ZT277" s="78"/>
      <c r="ZU277" s="78"/>
      <c r="ZV277" s="78"/>
      <c r="ZW277" s="78"/>
      <c r="ZX277" s="78"/>
      <c r="ZY277" s="78"/>
      <c r="ZZ277" s="78"/>
      <c r="AAA277" s="78"/>
      <c r="AAB277" s="78"/>
      <c r="AAC277" s="78"/>
      <c r="AAD277" s="78"/>
      <c r="AAE277" s="78"/>
      <c r="AAF277" s="78"/>
      <c r="AAG277" s="78"/>
      <c r="AAH277" s="78"/>
      <c r="AAI277" s="78"/>
      <c r="AAJ277" s="78"/>
      <c r="AAK277" s="78"/>
      <c r="AAL277" s="78"/>
      <c r="AAM277" s="78"/>
      <c r="AAN277" s="78"/>
      <c r="AAO277" s="78"/>
      <c r="AAP277" s="78"/>
      <c r="AAQ277" s="78"/>
      <c r="AAR277" s="78"/>
      <c r="AAS277" s="78"/>
      <c r="AAT277" s="78"/>
      <c r="AAU277" s="78"/>
      <c r="AAV277" s="78"/>
      <c r="AAW277" s="78"/>
      <c r="AAX277" s="78"/>
      <c r="AAY277" s="78"/>
      <c r="AAZ277" s="78"/>
      <c r="ABA277" s="78"/>
      <c r="ABB277" s="78"/>
      <c r="ABC277" s="78"/>
      <c r="ABD277" s="78"/>
      <c r="ABE277" s="78"/>
      <c r="ABF277" s="78"/>
      <c r="ABG277" s="78"/>
      <c r="ABH277" s="78"/>
      <c r="ABI277" s="78"/>
      <c r="ABJ277" s="78"/>
      <c r="ABK277" s="78"/>
      <c r="ABL277" s="78"/>
      <c r="ABM277" s="78"/>
      <c r="ABN277" s="78"/>
      <c r="ABO277" s="78"/>
      <c r="ABP277" s="78"/>
      <c r="ABQ277" s="78"/>
      <c r="ABR277" s="78"/>
      <c r="ABS277" s="78"/>
      <c r="ABT277" s="78"/>
      <c r="ABU277" s="78"/>
      <c r="ABV277" s="78"/>
      <c r="ABW277" s="78"/>
      <c r="ABX277" s="78"/>
      <c r="ABY277" s="78"/>
      <c r="ABZ277" s="78"/>
      <c r="ACA277" s="78"/>
      <c r="ACB277" s="78"/>
      <c r="ACC277" s="78"/>
      <c r="ACD277" s="78"/>
      <c r="ACE277" s="78"/>
      <c r="ACF277" s="78"/>
      <c r="ACG277" s="78"/>
      <c r="ACH277" s="78"/>
      <c r="ACI277" s="78"/>
      <c r="ACJ277" s="78"/>
      <c r="ACK277" s="78"/>
      <c r="ACL277" s="78"/>
      <c r="ACM277" s="78"/>
      <c r="ACN277" s="78"/>
      <c r="ACO277" s="78"/>
      <c r="ACP277" s="78"/>
      <c r="ACQ277" s="78"/>
      <c r="ACR277" s="78"/>
      <c r="ACS277" s="78"/>
      <c r="ACT277" s="78"/>
      <c r="ACU277" s="78"/>
      <c r="ACV277" s="78"/>
      <c r="ACW277" s="78"/>
      <c r="ACX277" s="78"/>
      <c r="ACY277" s="78"/>
      <c r="ACZ277" s="78"/>
      <c r="ADA277" s="78"/>
      <c r="ADB277" s="78"/>
      <c r="ADC277" s="78"/>
      <c r="ADD277" s="78"/>
      <c r="ADE277" s="78"/>
      <c r="ADF277" s="78"/>
      <c r="ADG277" s="78"/>
      <c r="ADH277" s="78"/>
      <c r="ADI277" s="78"/>
      <c r="ADJ277" s="78"/>
      <c r="ADK277" s="78"/>
      <c r="ADL277" s="78"/>
      <c r="ADM277" s="78"/>
      <c r="ADN277" s="78"/>
      <c r="ADO277" s="78"/>
      <c r="ADP277" s="78"/>
      <c r="ADQ277" s="78"/>
      <c r="ADR277" s="78"/>
      <c r="ADS277" s="78"/>
      <c r="ADT277" s="78"/>
      <c r="ADU277" s="78"/>
      <c r="ADV277" s="78"/>
      <c r="ADW277" s="78"/>
      <c r="ADX277" s="78"/>
      <c r="ADY277" s="78"/>
      <c r="ADZ277" s="78"/>
      <c r="AEA277" s="78"/>
      <c r="AEB277" s="78"/>
      <c r="AEC277" s="78"/>
      <c r="AED277" s="78"/>
      <c r="AEE277" s="78"/>
      <c r="AEF277" s="78"/>
      <c r="AEG277" s="78"/>
      <c r="AEH277" s="78"/>
      <c r="AEI277" s="78"/>
      <c r="AEJ277" s="78"/>
      <c r="AEK277" s="78"/>
      <c r="AEL277" s="78"/>
      <c r="AEM277" s="78"/>
      <c r="AEN277" s="78"/>
      <c r="AEO277" s="78"/>
      <c r="AEP277" s="78"/>
      <c r="AEQ277" s="78"/>
      <c r="AER277" s="78"/>
      <c r="AES277" s="78"/>
      <c r="AET277" s="78"/>
      <c r="AEU277" s="78"/>
      <c r="AEV277" s="78"/>
      <c r="AEW277" s="78"/>
      <c r="AEX277" s="78"/>
      <c r="AEY277" s="78"/>
      <c r="AEZ277" s="78"/>
      <c r="AFA277" s="78"/>
      <c r="AFB277" s="78"/>
      <c r="AFC277" s="78"/>
      <c r="AFD277" s="78"/>
      <c r="AFE277" s="78"/>
      <c r="AFF277" s="78"/>
      <c r="AFG277" s="78"/>
      <c r="AFH277" s="78"/>
      <c r="AFI277" s="78"/>
      <c r="AFJ277" s="78"/>
      <c r="AFK277" s="78"/>
      <c r="AFL277" s="78"/>
      <c r="AFM277" s="78"/>
      <c r="AFN277" s="78"/>
      <c r="AFO277" s="78"/>
      <c r="AFP277" s="78"/>
      <c r="AFQ277" s="78"/>
      <c r="AFR277" s="78"/>
      <c r="AFS277" s="78"/>
      <c r="AFT277" s="78"/>
      <c r="AFU277" s="78"/>
      <c r="AFV277" s="78"/>
      <c r="AFW277" s="78"/>
      <c r="AFX277" s="78"/>
      <c r="AFY277" s="78"/>
      <c r="AFZ277" s="78"/>
      <c r="AGA277" s="78"/>
      <c r="AGB277" s="78"/>
      <c r="AGC277" s="78"/>
      <c r="AGD277" s="78"/>
      <c r="AGE277" s="78"/>
      <c r="AGF277" s="78"/>
      <c r="AGG277" s="78"/>
      <c r="AGH277" s="78"/>
      <c r="AGI277" s="78"/>
      <c r="AGJ277" s="78"/>
      <c r="AGK277" s="78"/>
      <c r="AGL277" s="78"/>
      <c r="AGM277" s="78"/>
      <c r="AGN277" s="78"/>
      <c r="AGO277" s="78"/>
      <c r="AGP277" s="78"/>
      <c r="AGQ277" s="78"/>
      <c r="AGR277" s="78"/>
      <c r="AGS277" s="78"/>
      <c r="AGT277" s="78"/>
      <c r="AGU277" s="78"/>
      <c r="AGV277" s="78"/>
      <c r="AGW277" s="78"/>
      <c r="AGX277" s="78"/>
      <c r="AGY277" s="78"/>
      <c r="AGZ277" s="78"/>
      <c r="AHA277" s="78"/>
      <c r="AHB277" s="78"/>
      <c r="AHC277" s="78"/>
      <c r="AHD277" s="78"/>
      <c r="AHE277" s="78"/>
      <c r="AHF277" s="78"/>
      <c r="AHG277" s="78"/>
      <c r="AHH277" s="78"/>
      <c r="AHI277" s="78"/>
      <c r="AHJ277" s="78"/>
      <c r="AHK277" s="78"/>
      <c r="AHL277" s="78"/>
      <c r="AHM277" s="78"/>
      <c r="AHN277" s="78"/>
      <c r="AHO277" s="78"/>
      <c r="AHP277" s="78"/>
      <c r="AHQ277" s="78"/>
      <c r="AHR277" s="78"/>
      <c r="AHS277" s="78"/>
      <c r="AHT277" s="78"/>
      <c r="AHU277" s="78"/>
      <c r="AHV277" s="78"/>
      <c r="AHW277" s="78"/>
      <c r="AHX277" s="78"/>
      <c r="AHY277" s="78"/>
      <c r="AHZ277" s="78"/>
      <c r="AIA277" s="78"/>
      <c r="AIB277" s="78"/>
      <c r="AIC277" s="78"/>
      <c r="AID277" s="78"/>
      <c r="AIE277" s="78"/>
      <c r="AIF277" s="78"/>
      <c r="AIG277" s="78"/>
      <c r="AIH277" s="78"/>
      <c r="AII277" s="78"/>
      <c r="AIJ277" s="78"/>
      <c r="AIK277" s="78"/>
      <c r="AIL277" s="78"/>
      <c r="AIM277" s="78"/>
      <c r="AIN277" s="78"/>
      <c r="AIO277" s="78"/>
      <c r="AIP277" s="78"/>
      <c r="AIQ277" s="78"/>
      <c r="AIR277" s="78"/>
      <c r="AIS277" s="78"/>
      <c r="AIT277" s="78"/>
      <c r="AIU277" s="78"/>
      <c r="AIV277" s="78"/>
      <c r="AIW277" s="78"/>
      <c r="AIX277" s="78"/>
      <c r="AIY277" s="78"/>
      <c r="AIZ277" s="78"/>
      <c r="AJA277" s="78"/>
      <c r="AJB277" s="78"/>
      <c r="AJC277" s="78"/>
      <c r="AJD277" s="78"/>
      <c r="AJE277" s="78"/>
      <c r="AJF277" s="78"/>
      <c r="AJG277" s="78"/>
      <c r="AJH277" s="78"/>
      <c r="AJI277" s="78"/>
      <c r="AJJ277" s="78"/>
      <c r="AJK277" s="78"/>
      <c r="AJL277" s="78"/>
      <c r="AJM277" s="78"/>
      <c r="AJN277" s="78"/>
      <c r="AJO277" s="78"/>
      <c r="AJP277" s="78"/>
      <c r="AJQ277" s="78"/>
      <c r="AJR277" s="78"/>
      <c r="AJS277" s="78"/>
      <c r="AJT277" s="78"/>
      <c r="AJU277" s="78"/>
      <c r="AJV277" s="78"/>
      <c r="AJW277" s="78"/>
      <c r="AJX277" s="78"/>
      <c r="AJY277" s="78"/>
      <c r="AJZ277" s="78"/>
      <c r="AKA277" s="78"/>
      <c r="AKB277" s="78"/>
      <c r="AKC277" s="78"/>
      <c r="AKD277" s="78"/>
      <c r="AKE277" s="78"/>
      <c r="AKF277" s="78"/>
      <c r="AKG277" s="78"/>
      <c r="AKH277" s="78"/>
      <c r="AKI277" s="78"/>
      <c r="AKJ277" s="78"/>
      <c r="AKK277" s="78"/>
      <c r="AKL277" s="78"/>
      <c r="AKM277" s="78"/>
      <c r="AKN277" s="78"/>
      <c r="AKO277" s="78"/>
      <c r="AKP277" s="78"/>
      <c r="AKQ277" s="78"/>
      <c r="AKR277" s="78"/>
      <c r="AKS277" s="78"/>
      <c r="AKT277" s="78"/>
      <c r="AKU277" s="78"/>
      <c r="AKV277" s="78"/>
      <c r="AKW277" s="78"/>
      <c r="AKX277" s="78"/>
      <c r="AKY277" s="78"/>
      <c r="AKZ277" s="78"/>
      <c r="ALA277" s="78"/>
      <c r="ALB277" s="78"/>
      <c r="ALC277" s="78"/>
      <c r="ALD277" s="78"/>
      <c r="ALE277" s="78"/>
      <c r="ALF277" s="78"/>
      <c r="ALG277" s="78"/>
      <c r="ALH277" s="78"/>
      <c r="ALI277" s="78"/>
      <c r="ALJ277" s="78"/>
      <c r="ALK277" s="78"/>
      <c r="ALL277" s="78"/>
      <c r="ALM277" s="78"/>
      <c r="ALN277" s="78"/>
      <c r="ALO277" s="78"/>
      <c r="ALP277" s="78"/>
      <c r="ALQ277" s="78"/>
      <c r="ALR277" s="78"/>
      <c r="ALS277" s="78"/>
      <c r="ALT277" s="78"/>
      <c r="ALU277" s="78"/>
      <c r="ALV277" s="78"/>
      <c r="ALW277" s="78"/>
      <c r="ALX277" s="78"/>
      <c r="ALY277" s="78"/>
      <c r="ALZ277" s="78"/>
      <c r="AMA277" s="78"/>
      <c r="AMB277" s="78"/>
      <c r="AMC277" s="78"/>
      <c r="AMD277" s="78"/>
      <c r="AME277" s="78"/>
      <c r="AMF277" s="78"/>
      <c r="AMG277" s="78"/>
      <c r="AMH277" s="78"/>
      <c r="AMI277" s="78"/>
      <c r="AMJ277" s="78"/>
      <c r="AMK277" s="78"/>
    </row>
    <row r="278" spans="1:1028" s="79" customFormat="1" ht="39.75" customHeight="1">
      <c r="A278" s="72">
        <v>217</v>
      </c>
      <c r="B278" s="72">
        <v>1</v>
      </c>
      <c r="C278" s="62" t="s">
        <v>121</v>
      </c>
      <c r="D278" s="62" t="s">
        <v>394</v>
      </c>
      <c r="E278" s="62" t="s">
        <v>118</v>
      </c>
      <c r="F278" s="63"/>
      <c r="G278" s="62" t="s">
        <v>359</v>
      </c>
      <c r="H278" s="63">
        <v>5.9</v>
      </c>
      <c r="I278" s="63">
        <v>5.9</v>
      </c>
      <c r="J278" s="63"/>
      <c r="K278" s="62"/>
      <c r="L278" s="92"/>
      <c r="M278" s="63"/>
      <c r="N278" s="62" t="s">
        <v>360</v>
      </c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  <c r="CU278" s="78"/>
      <c r="CV278" s="78"/>
      <c r="CW278" s="78"/>
      <c r="CX278" s="78"/>
      <c r="CY278" s="78"/>
      <c r="CZ278" s="78"/>
      <c r="DA278" s="78"/>
      <c r="DB278" s="78"/>
      <c r="DC278" s="78"/>
      <c r="DD278" s="78"/>
      <c r="DE278" s="78"/>
      <c r="DF278" s="78"/>
      <c r="DG278" s="78"/>
      <c r="DH278" s="78"/>
      <c r="DI278" s="78"/>
      <c r="DJ278" s="78"/>
      <c r="DK278" s="78"/>
      <c r="DL278" s="78"/>
      <c r="DM278" s="78"/>
      <c r="DN278" s="78"/>
      <c r="DO278" s="78"/>
      <c r="DP278" s="78"/>
      <c r="DQ278" s="78"/>
      <c r="DR278" s="78"/>
      <c r="DS278" s="78"/>
      <c r="DT278" s="78"/>
      <c r="DU278" s="78"/>
      <c r="DV278" s="78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78"/>
      <c r="EW278" s="78"/>
      <c r="EX278" s="78"/>
      <c r="EY278" s="78"/>
      <c r="EZ278" s="78"/>
      <c r="FA278" s="78"/>
      <c r="FB278" s="78"/>
      <c r="FC278" s="78"/>
      <c r="FD278" s="78"/>
      <c r="FE278" s="78"/>
      <c r="FF278" s="78"/>
      <c r="FG278" s="78"/>
      <c r="FH278" s="78"/>
      <c r="FI278" s="78"/>
      <c r="FJ278" s="78"/>
      <c r="FK278" s="78"/>
      <c r="FL278" s="78"/>
      <c r="FM278" s="78"/>
      <c r="FN278" s="78"/>
      <c r="FO278" s="78"/>
      <c r="FP278" s="78"/>
      <c r="FQ278" s="78"/>
      <c r="FR278" s="78"/>
      <c r="FS278" s="78"/>
      <c r="FT278" s="78"/>
      <c r="FU278" s="78"/>
      <c r="FV278" s="78"/>
      <c r="FW278" s="78"/>
      <c r="FX278" s="78"/>
      <c r="FY278" s="78"/>
      <c r="FZ278" s="78"/>
      <c r="GA278" s="78"/>
      <c r="GB278" s="78"/>
      <c r="GC278" s="78"/>
      <c r="GD278" s="78"/>
      <c r="GE278" s="78"/>
      <c r="GF278" s="78"/>
      <c r="GG278" s="78"/>
      <c r="GH278" s="78"/>
      <c r="GI278" s="78"/>
      <c r="GJ278" s="78"/>
      <c r="GK278" s="78"/>
      <c r="GL278" s="78"/>
      <c r="GM278" s="78"/>
      <c r="GN278" s="78"/>
      <c r="GO278" s="78"/>
      <c r="GP278" s="78"/>
      <c r="GQ278" s="78"/>
      <c r="GR278" s="78"/>
      <c r="GS278" s="78"/>
      <c r="GT278" s="78"/>
      <c r="GU278" s="78"/>
      <c r="GV278" s="78"/>
      <c r="GW278" s="78"/>
      <c r="GX278" s="78"/>
      <c r="GY278" s="78"/>
      <c r="GZ278" s="78"/>
      <c r="HA278" s="78"/>
      <c r="HB278" s="78"/>
      <c r="HC278" s="78"/>
      <c r="HD278" s="78"/>
      <c r="HE278" s="78"/>
      <c r="HF278" s="78"/>
      <c r="HG278" s="78"/>
      <c r="HH278" s="78"/>
      <c r="HI278" s="78"/>
      <c r="HJ278" s="78"/>
      <c r="HK278" s="78"/>
      <c r="HL278" s="78"/>
      <c r="HM278" s="78"/>
      <c r="HN278" s="78"/>
      <c r="HO278" s="78"/>
      <c r="HP278" s="78"/>
      <c r="HQ278" s="78"/>
      <c r="HR278" s="78"/>
      <c r="HS278" s="78"/>
      <c r="HT278" s="78"/>
      <c r="HU278" s="78"/>
      <c r="HV278" s="78"/>
      <c r="HW278" s="78"/>
      <c r="HX278" s="78"/>
      <c r="HY278" s="78"/>
      <c r="HZ278" s="78"/>
      <c r="IA278" s="78"/>
      <c r="IB278" s="78"/>
      <c r="IC278" s="78"/>
      <c r="ID278" s="78"/>
      <c r="IE278" s="78"/>
      <c r="IF278" s="78"/>
      <c r="IG278" s="78"/>
      <c r="IH278" s="78"/>
      <c r="II278" s="78"/>
      <c r="IJ278" s="78"/>
      <c r="IK278" s="78"/>
      <c r="IL278" s="78"/>
      <c r="IM278" s="78"/>
      <c r="IN278" s="78"/>
      <c r="IO278" s="78"/>
      <c r="IP278" s="78"/>
      <c r="IQ278" s="78"/>
      <c r="IR278" s="78"/>
      <c r="IS278" s="78"/>
      <c r="IT278" s="78"/>
      <c r="IU278" s="78"/>
      <c r="IV278" s="78"/>
      <c r="IW278" s="78"/>
      <c r="IX278" s="78"/>
      <c r="IY278" s="78"/>
      <c r="IZ278" s="78"/>
      <c r="JA278" s="78"/>
      <c r="JB278" s="78"/>
      <c r="JC278" s="78"/>
      <c r="JD278" s="78"/>
      <c r="JE278" s="78"/>
      <c r="JF278" s="78"/>
      <c r="JG278" s="78"/>
      <c r="JH278" s="78"/>
      <c r="JI278" s="78"/>
      <c r="JJ278" s="78"/>
      <c r="JK278" s="78"/>
      <c r="JL278" s="78"/>
      <c r="JM278" s="78"/>
      <c r="JN278" s="78"/>
      <c r="JO278" s="78"/>
      <c r="JP278" s="78"/>
      <c r="JQ278" s="78"/>
      <c r="JR278" s="78"/>
      <c r="JS278" s="78"/>
      <c r="JT278" s="78"/>
      <c r="JU278" s="78"/>
      <c r="JV278" s="78"/>
      <c r="JW278" s="78"/>
      <c r="JX278" s="78"/>
      <c r="JY278" s="78"/>
      <c r="JZ278" s="78"/>
      <c r="KA278" s="78"/>
      <c r="KB278" s="78"/>
      <c r="KC278" s="78"/>
      <c r="KD278" s="78"/>
      <c r="KE278" s="78"/>
      <c r="KF278" s="78"/>
      <c r="KG278" s="78"/>
      <c r="KH278" s="78"/>
      <c r="KI278" s="78"/>
      <c r="KJ278" s="78"/>
      <c r="KK278" s="78"/>
      <c r="KL278" s="78"/>
      <c r="KM278" s="78"/>
      <c r="KN278" s="78"/>
      <c r="KO278" s="78"/>
      <c r="KP278" s="78"/>
      <c r="KQ278" s="78"/>
      <c r="KR278" s="78"/>
      <c r="KS278" s="78"/>
      <c r="KT278" s="78"/>
      <c r="KU278" s="78"/>
      <c r="KV278" s="78"/>
      <c r="KW278" s="78"/>
      <c r="KX278" s="78"/>
      <c r="KY278" s="78"/>
      <c r="KZ278" s="78"/>
      <c r="LA278" s="78"/>
      <c r="LB278" s="78"/>
      <c r="LC278" s="78"/>
      <c r="LD278" s="78"/>
      <c r="LE278" s="78"/>
      <c r="LF278" s="78"/>
      <c r="LG278" s="78"/>
      <c r="LH278" s="78"/>
      <c r="LI278" s="78"/>
      <c r="LJ278" s="78"/>
      <c r="LK278" s="78"/>
      <c r="LL278" s="78"/>
      <c r="LM278" s="78"/>
      <c r="LN278" s="78"/>
      <c r="LO278" s="78"/>
      <c r="LP278" s="78"/>
      <c r="LQ278" s="78"/>
      <c r="LR278" s="78"/>
      <c r="LS278" s="78"/>
      <c r="LT278" s="78"/>
      <c r="LU278" s="78"/>
      <c r="LV278" s="78"/>
      <c r="LW278" s="78"/>
      <c r="LX278" s="78"/>
      <c r="LY278" s="78"/>
      <c r="LZ278" s="78"/>
      <c r="MA278" s="78"/>
      <c r="MB278" s="78"/>
      <c r="MC278" s="78"/>
      <c r="MD278" s="78"/>
      <c r="ME278" s="78"/>
      <c r="MF278" s="78"/>
      <c r="MG278" s="78"/>
      <c r="MH278" s="78"/>
      <c r="MI278" s="78"/>
      <c r="MJ278" s="78"/>
      <c r="MK278" s="78"/>
      <c r="ML278" s="78"/>
      <c r="MM278" s="78"/>
      <c r="MN278" s="78"/>
      <c r="MO278" s="78"/>
      <c r="MP278" s="78"/>
      <c r="MQ278" s="78"/>
      <c r="MR278" s="78"/>
      <c r="MS278" s="78"/>
      <c r="MT278" s="78"/>
      <c r="MU278" s="78"/>
      <c r="MV278" s="78"/>
      <c r="MW278" s="78"/>
      <c r="MX278" s="78"/>
      <c r="MY278" s="78"/>
      <c r="MZ278" s="78"/>
      <c r="NA278" s="78"/>
      <c r="NB278" s="78"/>
      <c r="NC278" s="78"/>
      <c r="ND278" s="78"/>
      <c r="NE278" s="78"/>
      <c r="NF278" s="78"/>
      <c r="NG278" s="78"/>
      <c r="NH278" s="78"/>
      <c r="NI278" s="78"/>
      <c r="NJ278" s="78"/>
      <c r="NK278" s="78"/>
      <c r="NL278" s="78"/>
      <c r="NM278" s="78"/>
      <c r="NN278" s="78"/>
      <c r="NO278" s="78"/>
      <c r="NP278" s="78"/>
      <c r="NQ278" s="78"/>
      <c r="NR278" s="78"/>
      <c r="NS278" s="78"/>
      <c r="NT278" s="78"/>
      <c r="NU278" s="78"/>
      <c r="NV278" s="78"/>
      <c r="NW278" s="78"/>
      <c r="NX278" s="78"/>
      <c r="NY278" s="78"/>
      <c r="NZ278" s="78"/>
      <c r="OA278" s="78"/>
      <c r="OB278" s="78"/>
      <c r="OC278" s="78"/>
      <c r="OD278" s="78"/>
      <c r="OE278" s="78"/>
      <c r="OF278" s="78"/>
      <c r="OG278" s="78"/>
      <c r="OH278" s="78"/>
      <c r="OI278" s="78"/>
      <c r="OJ278" s="78"/>
      <c r="OK278" s="78"/>
      <c r="OL278" s="78"/>
      <c r="OM278" s="78"/>
      <c r="ON278" s="78"/>
      <c r="OO278" s="78"/>
      <c r="OP278" s="78"/>
      <c r="OQ278" s="78"/>
      <c r="OR278" s="78"/>
      <c r="OS278" s="78"/>
      <c r="OT278" s="78"/>
      <c r="OU278" s="78"/>
      <c r="OV278" s="78"/>
      <c r="OW278" s="78"/>
      <c r="OX278" s="78"/>
      <c r="OY278" s="78"/>
      <c r="OZ278" s="78"/>
      <c r="PA278" s="78"/>
      <c r="PB278" s="78"/>
      <c r="PC278" s="78"/>
      <c r="PD278" s="78"/>
      <c r="PE278" s="78"/>
      <c r="PF278" s="78"/>
      <c r="PG278" s="78"/>
      <c r="PH278" s="78"/>
      <c r="PI278" s="78"/>
      <c r="PJ278" s="78"/>
      <c r="PK278" s="78"/>
      <c r="PL278" s="78"/>
      <c r="PM278" s="78"/>
      <c r="PN278" s="78"/>
      <c r="PO278" s="78"/>
      <c r="PP278" s="78"/>
      <c r="PQ278" s="78"/>
      <c r="PR278" s="78"/>
      <c r="PS278" s="78"/>
      <c r="PT278" s="78"/>
      <c r="PU278" s="78"/>
      <c r="PV278" s="78"/>
      <c r="PW278" s="78"/>
      <c r="PX278" s="78"/>
      <c r="PY278" s="78"/>
      <c r="PZ278" s="78"/>
      <c r="QA278" s="78"/>
      <c r="QB278" s="78"/>
      <c r="QC278" s="78"/>
      <c r="QD278" s="78"/>
      <c r="QE278" s="78"/>
      <c r="QF278" s="78"/>
      <c r="QG278" s="78"/>
      <c r="QH278" s="78"/>
      <c r="QI278" s="78"/>
      <c r="QJ278" s="78"/>
      <c r="QK278" s="78"/>
      <c r="QL278" s="78"/>
      <c r="QM278" s="78"/>
      <c r="QN278" s="78"/>
      <c r="QO278" s="78"/>
      <c r="QP278" s="78"/>
      <c r="QQ278" s="78"/>
      <c r="QR278" s="78"/>
      <c r="QS278" s="78"/>
      <c r="QT278" s="78"/>
      <c r="QU278" s="78"/>
      <c r="QV278" s="78"/>
      <c r="QW278" s="78"/>
      <c r="QX278" s="78"/>
      <c r="QY278" s="78"/>
      <c r="QZ278" s="78"/>
      <c r="RA278" s="78"/>
      <c r="RB278" s="78"/>
      <c r="RC278" s="78"/>
      <c r="RD278" s="78"/>
      <c r="RE278" s="78"/>
      <c r="RF278" s="78"/>
      <c r="RG278" s="78"/>
      <c r="RH278" s="78"/>
      <c r="RI278" s="78"/>
      <c r="RJ278" s="78"/>
      <c r="RK278" s="78"/>
      <c r="RL278" s="78"/>
      <c r="RM278" s="78"/>
      <c r="RN278" s="78"/>
      <c r="RO278" s="78"/>
      <c r="RP278" s="78"/>
      <c r="RQ278" s="78"/>
      <c r="RR278" s="78"/>
      <c r="RS278" s="78"/>
      <c r="RT278" s="78"/>
      <c r="RU278" s="78"/>
      <c r="RV278" s="78"/>
      <c r="RW278" s="78"/>
      <c r="RX278" s="78"/>
      <c r="RY278" s="78"/>
      <c r="RZ278" s="78"/>
      <c r="SA278" s="78"/>
      <c r="SB278" s="78"/>
      <c r="SC278" s="78"/>
      <c r="SD278" s="78"/>
      <c r="SE278" s="78"/>
      <c r="SF278" s="78"/>
      <c r="SG278" s="78"/>
      <c r="SH278" s="78"/>
      <c r="SI278" s="78"/>
      <c r="SJ278" s="78"/>
      <c r="SK278" s="78"/>
      <c r="SL278" s="78"/>
      <c r="SM278" s="78"/>
      <c r="SN278" s="78"/>
      <c r="SO278" s="78"/>
      <c r="SP278" s="78"/>
      <c r="SQ278" s="78"/>
      <c r="SR278" s="78"/>
      <c r="SS278" s="78"/>
      <c r="ST278" s="78"/>
      <c r="SU278" s="78"/>
      <c r="SV278" s="78"/>
      <c r="SW278" s="78"/>
      <c r="SX278" s="78"/>
      <c r="SY278" s="78"/>
      <c r="SZ278" s="78"/>
      <c r="TA278" s="78"/>
      <c r="TB278" s="78"/>
      <c r="TC278" s="78"/>
      <c r="TD278" s="78"/>
      <c r="TE278" s="78"/>
      <c r="TF278" s="78"/>
      <c r="TG278" s="78"/>
      <c r="TH278" s="78"/>
      <c r="TI278" s="78"/>
      <c r="TJ278" s="78"/>
      <c r="TK278" s="78"/>
      <c r="TL278" s="78"/>
      <c r="TM278" s="78"/>
      <c r="TN278" s="78"/>
      <c r="TO278" s="78"/>
      <c r="TP278" s="78"/>
      <c r="TQ278" s="78"/>
      <c r="TR278" s="78"/>
      <c r="TS278" s="78"/>
      <c r="TT278" s="78"/>
      <c r="TU278" s="78"/>
      <c r="TV278" s="78"/>
      <c r="TW278" s="78"/>
      <c r="TX278" s="78"/>
      <c r="TY278" s="78"/>
      <c r="TZ278" s="78"/>
      <c r="UA278" s="78"/>
      <c r="UB278" s="78"/>
      <c r="UC278" s="78"/>
      <c r="UD278" s="78"/>
      <c r="UE278" s="78"/>
      <c r="UF278" s="78"/>
      <c r="UG278" s="78"/>
      <c r="UH278" s="78"/>
      <c r="UI278" s="78"/>
      <c r="UJ278" s="78"/>
      <c r="UK278" s="78"/>
      <c r="UL278" s="78"/>
      <c r="UM278" s="78"/>
      <c r="UN278" s="78"/>
      <c r="UO278" s="78"/>
      <c r="UP278" s="78"/>
      <c r="UQ278" s="78"/>
      <c r="UR278" s="78"/>
      <c r="US278" s="78"/>
      <c r="UT278" s="78"/>
      <c r="UU278" s="78"/>
      <c r="UV278" s="78"/>
      <c r="UW278" s="78"/>
      <c r="UX278" s="78"/>
      <c r="UY278" s="78"/>
      <c r="UZ278" s="78"/>
      <c r="VA278" s="78"/>
      <c r="VB278" s="78"/>
      <c r="VC278" s="78"/>
      <c r="VD278" s="78"/>
      <c r="VE278" s="78"/>
      <c r="VF278" s="78"/>
      <c r="VG278" s="78"/>
      <c r="VH278" s="78"/>
      <c r="VI278" s="78"/>
      <c r="VJ278" s="78"/>
      <c r="VK278" s="78"/>
      <c r="VL278" s="78"/>
      <c r="VM278" s="78"/>
      <c r="VN278" s="78"/>
      <c r="VO278" s="78"/>
      <c r="VP278" s="78"/>
      <c r="VQ278" s="78"/>
      <c r="VR278" s="78"/>
      <c r="VS278" s="78"/>
      <c r="VT278" s="78"/>
      <c r="VU278" s="78"/>
      <c r="VV278" s="78"/>
      <c r="VW278" s="78"/>
      <c r="VX278" s="78"/>
      <c r="VY278" s="78"/>
      <c r="VZ278" s="78"/>
      <c r="WA278" s="78"/>
      <c r="WB278" s="78"/>
      <c r="WC278" s="78"/>
      <c r="WD278" s="78"/>
      <c r="WE278" s="78"/>
      <c r="WF278" s="78"/>
      <c r="WG278" s="78"/>
      <c r="WH278" s="78"/>
      <c r="WI278" s="78"/>
      <c r="WJ278" s="78"/>
      <c r="WK278" s="78"/>
      <c r="WL278" s="78"/>
      <c r="WM278" s="78"/>
      <c r="WN278" s="78"/>
      <c r="WO278" s="78"/>
      <c r="WP278" s="78"/>
      <c r="WQ278" s="78"/>
      <c r="WR278" s="78"/>
      <c r="WS278" s="78"/>
      <c r="WT278" s="78"/>
      <c r="WU278" s="78"/>
      <c r="WV278" s="78"/>
      <c r="WW278" s="78"/>
      <c r="WX278" s="78"/>
      <c r="WY278" s="78"/>
      <c r="WZ278" s="78"/>
      <c r="XA278" s="78"/>
      <c r="XB278" s="78"/>
      <c r="XC278" s="78"/>
      <c r="XD278" s="78"/>
      <c r="XE278" s="78"/>
      <c r="XF278" s="78"/>
      <c r="XG278" s="78"/>
      <c r="XH278" s="78"/>
      <c r="XI278" s="78"/>
      <c r="XJ278" s="78"/>
      <c r="XK278" s="78"/>
      <c r="XL278" s="78"/>
      <c r="XM278" s="78"/>
      <c r="XN278" s="78"/>
      <c r="XO278" s="78"/>
      <c r="XP278" s="78"/>
      <c r="XQ278" s="78"/>
      <c r="XR278" s="78"/>
      <c r="XS278" s="78"/>
      <c r="XT278" s="78"/>
      <c r="XU278" s="78"/>
      <c r="XV278" s="78"/>
      <c r="XW278" s="78"/>
      <c r="XX278" s="78"/>
      <c r="XY278" s="78"/>
      <c r="XZ278" s="78"/>
      <c r="YA278" s="78"/>
      <c r="YB278" s="78"/>
      <c r="YC278" s="78"/>
      <c r="YD278" s="78"/>
      <c r="YE278" s="78"/>
      <c r="YF278" s="78"/>
      <c r="YG278" s="78"/>
      <c r="YH278" s="78"/>
      <c r="YI278" s="78"/>
      <c r="YJ278" s="78"/>
      <c r="YK278" s="78"/>
      <c r="YL278" s="78"/>
      <c r="YM278" s="78"/>
      <c r="YN278" s="78"/>
      <c r="YO278" s="78"/>
      <c r="YP278" s="78"/>
      <c r="YQ278" s="78"/>
      <c r="YR278" s="78"/>
      <c r="YS278" s="78"/>
      <c r="YT278" s="78"/>
      <c r="YU278" s="78"/>
      <c r="YV278" s="78"/>
      <c r="YW278" s="78"/>
      <c r="YX278" s="78"/>
      <c r="YY278" s="78"/>
      <c r="YZ278" s="78"/>
      <c r="ZA278" s="78"/>
      <c r="ZB278" s="78"/>
      <c r="ZC278" s="78"/>
      <c r="ZD278" s="78"/>
      <c r="ZE278" s="78"/>
      <c r="ZF278" s="78"/>
      <c r="ZG278" s="78"/>
      <c r="ZH278" s="78"/>
      <c r="ZI278" s="78"/>
      <c r="ZJ278" s="78"/>
      <c r="ZK278" s="78"/>
      <c r="ZL278" s="78"/>
      <c r="ZM278" s="78"/>
      <c r="ZN278" s="78"/>
      <c r="ZO278" s="78"/>
      <c r="ZP278" s="78"/>
      <c r="ZQ278" s="78"/>
      <c r="ZR278" s="78"/>
      <c r="ZS278" s="78"/>
      <c r="ZT278" s="78"/>
      <c r="ZU278" s="78"/>
      <c r="ZV278" s="78"/>
      <c r="ZW278" s="78"/>
      <c r="ZX278" s="78"/>
      <c r="ZY278" s="78"/>
      <c r="ZZ278" s="78"/>
      <c r="AAA278" s="78"/>
      <c r="AAB278" s="78"/>
      <c r="AAC278" s="78"/>
      <c r="AAD278" s="78"/>
      <c r="AAE278" s="78"/>
      <c r="AAF278" s="78"/>
      <c r="AAG278" s="78"/>
      <c r="AAH278" s="78"/>
      <c r="AAI278" s="78"/>
      <c r="AAJ278" s="78"/>
      <c r="AAK278" s="78"/>
      <c r="AAL278" s="78"/>
      <c r="AAM278" s="78"/>
      <c r="AAN278" s="78"/>
      <c r="AAO278" s="78"/>
      <c r="AAP278" s="78"/>
      <c r="AAQ278" s="78"/>
      <c r="AAR278" s="78"/>
      <c r="AAS278" s="78"/>
      <c r="AAT278" s="78"/>
      <c r="AAU278" s="78"/>
      <c r="AAV278" s="78"/>
      <c r="AAW278" s="78"/>
      <c r="AAX278" s="78"/>
      <c r="AAY278" s="78"/>
      <c r="AAZ278" s="78"/>
      <c r="ABA278" s="78"/>
      <c r="ABB278" s="78"/>
      <c r="ABC278" s="78"/>
      <c r="ABD278" s="78"/>
      <c r="ABE278" s="78"/>
      <c r="ABF278" s="78"/>
      <c r="ABG278" s="78"/>
      <c r="ABH278" s="78"/>
      <c r="ABI278" s="78"/>
      <c r="ABJ278" s="78"/>
      <c r="ABK278" s="78"/>
      <c r="ABL278" s="78"/>
      <c r="ABM278" s="78"/>
      <c r="ABN278" s="78"/>
      <c r="ABO278" s="78"/>
      <c r="ABP278" s="78"/>
      <c r="ABQ278" s="78"/>
      <c r="ABR278" s="78"/>
      <c r="ABS278" s="78"/>
      <c r="ABT278" s="78"/>
      <c r="ABU278" s="78"/>
      <c r="ABV278" s="78"/>
      <c r="ABW278" s="78"/>
      <c r="ABX278" s="78"/>
      <c r="ABY278" s="78"/>
      <c r="ABZ278" s="78"/>
      <c r="ACA278" s="78"/>
      <c r="ACB278" s="78"/>
      <c r="ACC278" s="78"/>
      <c r="ACD278" s="78"/>
      <c r="ACE278" s="78"/>
      <c r="ACF278" s="78"/>
      <c r="ACG278" s="78"/>
      <c r="ACH278" s="78"/>
      <c r="ACI278" s="78"/>
      <c r="ACJ278" s="78"/>
      <c r="ACK278" s="78"/>
      <c r="ACL278" s="78"/>
      <c r="ACM278" s="78"/>
      <c r="ACN278" s="78"/>
      <c r="ACO278" s="78"/>
      <c r="ACP278" s="78"/>
      <c r="ACQ278" s="78"/>
      <c r="ACR278" s="78"/>
      <c r="ACS278" s="78"/>
      <c r="ACT278" s="78"/>
      <c r="ACU278" s="78"/>
      <c r="ACV278" s="78"/>
      <c r="ACW278" s="78"/>
      <c r="ACX278" s="78"/>
      <c r="ACY278" s="78"/>
      <c r="ACZ278" s="78"/>
      <c r="ADA278" s="78"/>
      <c r="ADB278" s="78"/>
      <c r="ADC278" s="78"/>
      <c r="ADD278" s="78"/>
      <c r="ADE278" s="78"/>
      <c r="ADF278" s="78"/>
      <c r="ADG278" s="78"/>
      <c r="ADH278" s="78"/>
      <c r="ADI278" s="78"/>
      <c r="ADJ278" s="78"/>
      <c r="ADK278" s="78"/>
      <c r="ADL278" s="78"/>
      <c r="ADM278" s="78"/>
      <c r="ADN278" s="78"/>
      <c r="ADO278" s="78"/>
      <c r="ADP278" s="78"/>
      <c r="ADQ278" s="78"/>
      <c r="ADR278" s="78"/>
      <c r="ADS278" s="78"/>
      <c r="ADT278" s="78"/>
      <c r="ADU278" s="78"/>
      <c r="ADV278" s="78"/>
      <c r="ADW278" s="78"/>
      <c r="ADX278" s="78"/>
      <c r="ADY278" s="78"/>
      <c r="ADZ278" s="78"/>
      <c r="AEA278" s="78"/>
      <c r="AEB278" s="78"/>
      <c r="AEC278" s="78"/>
      <c r="AED278" s="78"/>
      <c r="AEE278" s="78"/>
      <c r="AEF278" s="78"/>
      <c r="AEG278" s="78"/>
      <c r="AEH278" s="78"/>
      <c r="AEI278" s="78"/>
      <c r="AEJ278" s="78"/>
      <c r="AEK278" s="78"/>
      <c r="AEL278" s="78"/>
      <c r="AEM278" s="78"/>
      <c r="AEN278" s="78"/>
      <c r="AEO278" s="78"/>
      <c r="AEP278" s="78"/>
      <c r="AEQ278" s="78"/>
      <c r="AER278" s="78"/>
      <c r="AES278" s="78"/>
      <c r="AET278" s="78"/>
      <c r="AEU278" s="78"/>
      <c r="AEV278" s="78"/>
      <c r="AEW278" s="78"/>
      <c r="AEX278" s="78"/>
      <c r="AEY278" s="78"/>
      <c r="AEZ278" s="78"/>
      <c r="AFA278" s="78"/>
      <c r="AFB278" s="78"/>
      <c r="AFC278" s="78"/>
      <c r="AFD278" s="78"/>
      <c r="AFE278" s="78"/>
      <c r="AFF278" s="78"/>
      <c r="AFG278" s="78"/>
      <c r="AFH278" s="78"/>
      <c r="AFI278" s="78"/>
      <c r="AFJ278" s="78"/>
      <c r="AFK278" s="78"/>
      <c r="AFL278" s="78"/>
      <c r="AFM278" s="78"/>
      <c r="AFN278" s="78"/>
      <c r="AFO278" s="78"/>
      <c r="AFP278" s="78"/>
      <c r="AFQ278" s="78"/>
      <c r="AFR278" s="78"/>
      <c r="AFS278" s="78"/>
      <c r="AFT278" s="78"/>
      <c r="AFU278" s="78"/>
      <c r="AFV278" s="78"/>
      <c r="AFW278" s="78"/>
      <c r="AFX278" s="78"/>
      <c r="AFY278" s="78"/>
      <c r="AFZ278" s="78"/>
      <c r="AGA278" s="78"/>
      <c r="AGB278" s="78"/>
      <c r="AGC278" s="78"/>
      <c r="AGD278" s="78"/>
      <c r="AGE278" s="78"/>
      <c r="AGF278" s="78"/>
      <c r="AGG278" s="78"/>
      <c r="AGH278" s="78"/>
      <c r="AGI278" s="78"/>
      <c r="AGJ278" s="78"/>
      <c r="AGK278" s="78"/>
      <c r="AGL278" s="78"/>
      <c r="AGM278" s="78"/>
      <c r="AGN278" s="78"/>
      <c r="AGO278" s="78"/>
      <c r="AGP278" s="78"/>
      <c r="AGQ278" s="78"/>
      <c r="AGR278" s="78"/>
      <c r="AGS278" s="78"/>
      <c r="AGT278" s="78"/>
      <c r="AGU278" s="78"/>
      <c r="AGV278" s="78"/>
      <c r="AGW278" s="78"/>
      <c r="AGX278" s="78"/>
      <c r="AGY278" s="78"/>
      <c r="AGZ278" s="78"/>
      <c r="AHA278" s="78"/>
      <c r="AHB278" s="78"/>
      <c r="AHC278" s="78"/>
      <c r="AHD278" s="78"/>
      <c r="AHE278" s="78"/>
      <c r="AHF278" s="78"/>
      <c r="AHG278" s="78"/>
      <c r="AHH278" s="78"/>
      <c r="AHI278" s="78"/>
      <c r="AHJ278" s="78"/>
      <c r="AHK278" s="78"/>
      <c r="AHL278" s="78"/>
      <c r="AHM278" s="78"/>
      <c r="AHN278" s="78"/>
      <c r="AHO278" s="78"/>
      <c r="AHP278" s="78"/>
      <c r="AHQ278" s="78"/>
      <c r="AHR278" s="78"/>
      <c r="AHS278" s="78"/>
      <c r="AHT278" s="78"/>
      <c r="AHU278" s="78"/>
      <c r="AHV278" s="78"/>
      <c r="AHW278" s="78"/>
      <c r="AHX278" s="78"/>
      <c r="AHY278" s="78"/>
      <c r="AHZ278" s="78"/>
      <c r="AIA278" s="78"/>
      <c r="AIB278" s="78"/>
      <c r="AIC278" s="78"/>
      <c r="AID278" s="78"/>
      <c r="AIE278" s="78"/>
      <c r="AIF278" s="78"/>
      <c r="AIG278" s="78"/>
      <c r="AIH278" s="78"/>
      <c r="AII278" s="78"/>
      <c r="AIJ278" s="78"/>
      <c r="AIK278" s="78"/>
      <c r="AIL278" s="78"/>
      <c r="AIM278" s="78"/>
      <c r="AIN278" s="78"/>
      <c r="AIO278" s="78"/>
      <c r="AIP278" s="78"/>
      <c r="AIQ278" s="78"/>
      <c r="AIR278" s="78"/>
      <c r="AIS278" s="78"/>
      <c r="AIT278" s="78"/>
      <c r="AIU278" s="78"/>
      <c r="AIV278" s="78"/>
      <c r="AIW278" s="78"/>
      <c r="AIX278" s="78"/>
      <c r="AIY278" s="78"/>
      <c r="AIZ278" s="78"/>
      <c r="AJA278" s="78"/>
      <c r="AJB278" s="78"/>
      <c r="AJC278" s="78"/>
      <c r="AJD278" s="78"/>
      <c r="AJE278" s="78"/>
      <c r="AJF278" s="78"/>
      <c r="AJG278" s="78"/>
      <c r="AJH278" s="78"/>
      <c r="AJI278" s="78"/>
      <c r="AJJ278" s="78"/>
      <c r="AJK278" s="78"/>
      <c r="AJL278" s="78"/>
      <c r="AJM278" s="78"/>
      <c r="AJN278" s="78"/>
      <c r="AJO278" s="78"/>
      <c r="AJP278" s="78"/>
      <c r="AJQ278" s="78"/>
      <c r="AJR278" s="78"/>
      <c r="AJS278" s="78"/>
      <c r="AJT278" s="78"/>
      <c r="AJU278" s="78"/>
      <c r="AJV278" s="78"/>
      <c r="AJW278" s="78"/>
      <c r="AJX278" s="78"/>
      <c r="AJY278" s="78"/>
      <c r="AJZ278" s="78"/>
      <c r="AKA278" s="78"/>
      <c r="AKB278" s="78"/>
      <c r="AKC278" s="78"/>
      <c r="AKD278" s="78"/>
      <c r="AKE278" s="78"/>
      <c r="AKF278" s="78"/>
      <c r="AKG278" s="78"/>
      <c r="AKH278" s="78"/>
      <c r="AKI278" s="78"/>
      <c r="AKJ278" s="78"/>
      <c r="AKK278" s="78"/>
      <c r="AKL278" s="78"/>
      <c r="AKM278" s="78"/>
      <c r="AKN278" s="78"/>
      <c r="AKO278" s="78"/>
      <c r="AKP278" s="78"/>
      <c r="AKQ278" s="78"/>
      <c r="AKR278" s="78"/>
      <c r="AKS278" s="78"/>
      <c r="AKT278" s="78"/>
      <c r="AKU278" s="78"/>
      <c r="AKV278" s="78"/>
      <c r="AKW278" s="78"/>
      <c r="AKX278" s="78"/>
      <c r="AKY278" s="78"/>
      <c r="AKZ278" s="78"/>
      <c r="ALA278" s="78"/>
      <c r="ALB278" s="78"/>
      <c r="ALC278" s="78"/>
      <c r="ALD278" s="78"/>
      <c r="ALE278" s="78"/>
      <c r="ALF278" s="78"/>
      <c r="ALG278" s="78"/>
      <c r="ALH278" s="78"/>
      <c r="ALI278" s="78"/>
      <c r="ALJ278" s="78"/>
      <c r="ALK278" s="78"/>
      <c r="ALL278" s="78"/>
      <c r="ALM278" s="78"/>
      <c r="ALN278" s="78"/>
      <c r="ALO278" s="78"/>
      <c r="ALP278" s="78"/>
      <c r="ALQ278" s="78"/>
      <c r="ALR278" s="78"/>
      <c r="ALS278" s="78"/>
      <c r="ALT278" s="78"/>
      <c r="ALU278" s="78"/>
      <c r="ALV278" s="78"/>
      <c r="ALW278" s="78"/>
      <c r="ALX278" s="78"/>
      <c r="ALY278" s="78"/>
      <c r="ALZ278" s="78"/>
      <c r="AMA278" s="78"/>
      <c r="AMB278" s="78"/>
      <c r="AMC278" s="78"/>
      <c r="AMD278" s="78"/>
      <c r="AME278" s="78"/>
      <c r="AMF278" s="78"/>
      <c r="AMG278" s="78"/>
      <c r="AMH278" s="78"/>
      <c r="AMI278" s="78"/>
      <c r="AMJ278" s="78"/>
      <c r="AMK278" s="78"/>
    </row>
    <row r="279" spans="1:1028" s="80" customFormat="1" ht="32.25" customHeight="1">
      <c r="A279" s="242" t="s">
        <v>1006</v>
      </c>
      <c r="B279" s="243"/>
      <c r="C279" s="243"/>
      <c r="D279" s="243"/>
      <c r="E279" s="243"/>
      <c r="F279" s="243"/>
      <c r="G279" s="244"/>
      <c r="H279" s="146">
        <f>H278+H276+H274+H272+H270</f>
        <v>192.8</v>
      </c>
      <c r="I279" s="146">
        <f>I278+I276+I274+I272+I270</f>
        <v>161.19999999999999</v>
      </c>
      <c r="J279" s="146" t="e">
        <f>J270+#REF!+#REF!+J272+J274+J276</f>
        <v>#REF!</v>
      </c>
      <c r="K279" s="146" t="e">
        <f>K270+#REF!+#REF!+K272+K274+K276</f>
        <v>#REF!</v>
      </c>
      <c r="L279" s="146" t="e">
        <f>L270+#REF!+#REF!+L272+L274+L276</f>
        <v>#REF!</v>
      </c>
      <c r="M279" s="147">
        <v>24</v>
      </c>
      <c r="N279" s="102"/>
    </row>
    <row r="280" spans="1:1028" s="84" customFormat="1" ht="32.25" customHeight="1">
      <c r="A280" s="248" t="s">
        <v>189</v>
      </c>
      <c r="B280" s="249"/>
      <c r="C280" s="249"/>
      <c r="D280" s="249"/>
      <c r="E280" s="249"/>
      <c r="F280" s="249"/>
      <c r="G280" s="249"/>
      <c r="H280" s="249"/>
      <c r="I280" s="249"/>
      <c r="J280" s="249"/>
      <c r="K280" s="249"/>
      <c r="L280" s="249"/>
      <c r="M280" s="249"/>
      <c r="N280" s="250"/>
    </row>
    <row r="281" spans="1:1028" s="84" customFormat="1" ht="32.25" customHeight="1">
      <c r="A281" s="231" t="s">
        <v>351</v>
      </c>
      <c r="B281" s="232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3"/>
    </row>
    <row r="282" spans="1:1028" s="78" customFormat="1" ht="25.5">
      <c r="A282" s="72">
        <v>218</v>
      </c>
      <c r="B282" s="72">
        <v>1</v>
      </c>
      <c r="C282" s="62" t="s">
        <v>190</v>
      </c>
      <c r="D282" s="62" t="s">
        <v>208</v>
      </c>
      <c r="E282" s="62" t="s">
        <v>273</v>
      </c>
      <c r="F282" s="63">
        <v>1</v>
      </c>
      <c r="G282" s="62" t="s">
        <v>343</v>
      </c>
      <c r="H282" s="64">
        <v>115.14</v>
      </c>
      <c r="I282" s="64">
        <f>J282+K282+L282</f>
        <v>98.7</v>
      </c>
      <c r="J282" s="107">
        <v>70</v>
      </c>
      <c r="K282" s="107">
        <v>27</v>
      </c>
      <c r="L282" s="107">
        <v>1.7</v>
      </c>
      <c r="N282" s="62" t="s">
        <v>344</v>
      </c>
    </row>
    <row r="283" spans="1:1028" s="157" customFormat="1" ht="33" customHeight="1">
      <c r="A283" s="225" t="s">
        <v>109</v>
      </c>
      <c r="B283" s="226"/>
      <c r="C283" s="226"/>
      <c r="D283" s="226"/>
      <c r="E283" s="226"/>
      <c r="F283" s="226"/>
      <c r="G283" s="226"/>
      <c r="H283" s="226"/>
      <c r="I283" s="226"/>
      <c r="J283" s="226"/>
      <c r="K283" s="226"/>
      <c r="L283" s="226"/>
      <c r="M283" s="226"/>
      <c r="N283" s="227"/>
    </row>
    <row r="284" spans="1:1028" s="157" customFormat="1" ht="47.25" customHeight="1">
      <c r="A284" s="150">
        <v>219</v>
      </c>
      <c r="B284" s="72">
        <v>1</v>
      </c>
      <c r="C284" s="62" t="s">
        <v>191</v>
      </c>
      <c r="D284" s="62" t="s">
        <v>192</v>
      </c>
      <c r="E284" s="62" t="s">
        <v>111</v>
      </c>
      <c r="F284" s="63">
        <v>1</v>
      </c>
      <c r="G284" s="62" t="s">
        <v>201</v>
      </c>
      <c r="H284" s="63">
        <v>16.100000000000001</v>
      </c>
      <c r="I284" s="63">
        <v>10</v>
      </c>
      <c r="J284" s="63">
        <v>14</v>
      </c>
      <c r="K284" s="62" t="s">
        <v>244</v>
      </c>
      <c r="L284" s="158"/>
      <c r="M284" s="159">
        <v>14</v>
      </c>
      <c r="N284" s="62" t="s">
        <v>435</v>
      </c>
    </row>
    <row r="285" spans="1:1028" s="157" customFormat="1" ht="27.75" customHeight="1">
      <c r="A285" s="225" t="s">
        <v>115</v>
      </c>
      <c r="B285" s="226"/>
      <c r="C285" s="226"/>
      <c r="D285" s="226"/>
      <c r="E285" s="226"/>
      <c r="F285" s="226"/>
      <c r="G285" s="226"/>
      <c r="H285" s="226"/>
      <c r="I285" s="226"/>
      <c r="J285" s="226"/>
      <c r="K285" s="226"/>
      <c r="L285" s="226"/>
      <c r="M285" s="226"/>
      <c r="N285" s="227"/>
    </row>
    <row r="286" spans="1:1028" s="79" customFormat="1" ht="64.5" customHeight="1">
      <c r="A286" s="72">
        <v>220</v>
      </c>
      <c r="B286" s="72">
        <v>1</v>
      </c>
      <c r="C286" s="62" t="s">
        <v>209</v>
      </c>
      <c r="D286" s="62" t="s">
        <v>199</v>
      </c>
      <c r="E286" s="62" t="s">
        <v>118</v>
      </c>
      <c r="F286" s="112">
        <v>1</v>
      </c>
      <c r="G286" s="62" t="s">
        <v>193</v>
      </c>
      <c r="H286" s="63">
        <v>1.5</v>
      </c>
      <c r="I286" s="63">
        <v>1.5</v>
      </c>
      <c r="J286" s="62" t="s">
        <v>345</v>
      </c>
      <c r="K286" s="78"/>
      <c r="L286" s="78"/>
      <c r="M286" s="78"/>
      <c r="N286" s="62" t="s">
        <v>345</v>
      </c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  <c r="CU286" s="78"/>
      <c r="CV286" s="78"/>
      <c r="CW286" s="78"/>
      <c r="CX286" s="78"/>
      <c r="CY286" s="78"/>
      <c r="CZ286" s="78"/>
      <c r="DA286" s="78"/>
      <c r="DB286" s="78"/>
      <c r="DC286" s="78"/>
      <c r="DD286" s="78"/>
      <c r="DE286" s="78"/>
      <c r="DF286" s="78"/>
      <c r="DG286" s="78"/>
      <c r="DH286" s="78"/>
      <c r="DI286" s="78"/>
      <c r="DJ286" s="78"/>
      <c r="DK286" s="78"/>
      <c r="DL286" s="78"/>
      <c r="DM286" s="78"/>
      <c r="DN286" s="78"/>
      <c r="DO286" s="78"/>
      <c r="DP286" s="78"/>
      <c r="DQ286" s="78"/>
      <c r="DR286" s="78"/>
      <c r="DS286" s="78"/>
      <c r="DT286" s="78"/>
      <c r="DU286" s="78"/>
      <c r="DV286" s="78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78"/>
      <c r="EW286" s="78"/>
      <c r="EX286" s="78"/>
      <c r="EY286" s="78"/>
      <c r="EZ286" s="78"/>
      <c r="FA286" s="78"/>
      <c r="FB286" s="78"/>
      <c r="FC286" s="78"/>
      <c r="FD286" s="78"/>
      <c r="FE286" s="78"/>
      <c r="FF286" s="78"/>
      <c r="FG286" s="78"/>
      <c r="FH286" s="78"/>
      <c r="FI286" s="78"/>
      <c r="FJ286" s="78"/>
      <c r="FK286" s="78"/>
      <c r="FL286" s="78"/>
      <c r="FM286" s="78"/>
      <c r="FN286" s="78"/>
      <c r="FO286" s="78"/>
      <c r="FP286" s="78"/>
      <c r="FQ286" s="78"/>
      <c r="FR286" s="78"/>
      <c r="FS286" s="78"/>
      <c r="FT286" s="78"/>
      <c r="FU286" s="78"/>
      <c r="FV286" s="78"/>
      <c r="FW286" s="78"/>
      <c r="FX286" s="78"/>
      <c r="FY286" s="78"/>
      <c r="FZ286" s="78"/>
      <c r="GA286" s="78"/>
      <c r="GB286" s="78"/>
      <c r="GC286" s="78"/>
      <c r="GD286" s="78"/>
      <c r="GE286" s="78"/>
      <c r="GF286" s="78"/>
      <c r="GG286" s="78"/>
      <c r="GH286" s="78"/>
      <c r="GI286" s="78"/>
      <c r="GJ286" s="78"/>
      <c r="GK286" s="78"/>
      <c r="GL286" s="78"/>
      <c r="GM286" s="78"/>
      <c r="GN286" s="78"/>
      <c r="GO286" s="78"/>
      <c r="GP286" s="78"/>
      <c r="GQ286" s="78"/>
      <c r="GR286" s="78"/>
      <c r="GS286" s="78"/>
      <c r="GT286" s="78"/>
      <c r="GU286" s="78"/>
      <c r="GV286" s="78"/>
      <c r="GW286" s="78"/>
      <c r="GX286" s="78"/>
      <c r="GY286" s="78"/>
      <c r="GZ286" s="78"/>
      <c r="HA286" s="78"/>
      <c r="HB286" s="78"/>
      <c r="HC286" s="78"/>
      <c r="HD286" s="78"/>
      <c r="HE286" s="78"/>
      <c r="HF286" s="78"/>
      <c r="HG286" s="78"/>
      <c r="HH286" s="78"/>
      <c r="HI286" s="78"/>
      <c r="HJ286" s="78"/>
      <c r="HK286" s="78"/>
      <c r="HL286" s="78"/>
      <c r="HM286" s="78"/>
      <c r="HN286" s="78"/>
      <c r="HO286" s="78"/>
      <c r="HP286" s="78"/>
      <c r="HQ286" s="78"/>
      <c r="HR286" s="78"/>
      <c r="HS286" s="78"/>
      <c r="HT286" s="78"/>
      <c r="HU286" s="78"/>
      <c r="HV286" s="78"/>
      <c r="HW286" s="78"/>
      <c r="HX286" s="78"/>
      <c r="HY286" s="78"/>
      <c r="HZ286" s="78"/>
      <c r="IA286" s="78"/>
      <c r="IB286" s="78"/>
      <c r="IC286" s="78"/>
      <c r="ID286" s="78"/>
      <c r="IE286" s="78"/>
      <c r="IF286" s="78"/>
      <c r="IG286" s="78"/>
      <c r="IH286" s="78"/>
      <c r="II286" s="78"/>
      <c r="IJ286" s="78"/>
      <c r="IK286" s="78"/>
      <c r="IL286" s="78"/>
      <c r="IM286" s="78"/>
      <c r="IN286" s="78"/>
      <c r="IO286" s="78"/>
      <c r="IP286" s="78"/>
      <c r="IQ286" s="78"/>
      <c r="IR286" s="78"/>
      <c r="IS286" s="78"/>
      <c r="IT286" s="78"/>
      <c r="IU286" s="78"/>
      <c r="IV286" s="78"/>
      <c r="IW286" s="78"/>
      <c r="IX286" s="78"/>
      <c r="IY286" s="78"/>
      <c r="IZ286" s="78"/>
      <c r="JA286" s="78"/>
      <c r="JB286" s="78"/>
      <c r="JC286" s="78"/>
      <c r="JD286" s="78"/>
      <c r="JE286" s="78"/>
      <c r="JF286" s="78"/>
      <c r="JG286" s="78"/>
      <c r="JH286" s="78"/>
      <c r="JI286" s="78"/>
      <c r="JJ286" s="78"/>
      <c r="JK286" s="78"/>
      <c r="JL286" s="78"/>
      <c r="JM286" s="78"/>
      <c r="JN286" s="78"/>
      <c r="JO286" s="78"/>
      <c r="JP286" s="78"/>
      <c r="JQ286" s="78"/>
      <c r="JR286" s="78"/>
      <c r="JS286" s="78"/>
      <c r="JT286" s="78"/>
      <c r="JU286" s="78"/>
      <c r="JV286" s="78"/>
      <c r="JW286" s="78"/>
      <c r="JX286" s="78"/>
      <c r="JY286" s="78"/>
      <c r="JZ286" s="78"/>
      <c r="KA286" s="78"/>
      <c r="KB286" s="78"/>
      <c r="KC286" s="78"/>
      <c r="KD286" s="78"/>
      <c r="KE286" s="78"/>
      <c r="KF286" s="78"/>
      <c r="KG286" s="78"/>
      <c r="KH286" s="78"/>
      <c r="KI286" s="78"/>
      <c r="KJ286" s="78"/>
      <c r="KK286" s="78"/>
      <c r="KL286" s="78"/>
      <c r="KM286" s="78"/>
      <c r="KN286" s="78"/>
      <c r="KO286" s="78"/>
      <c r="KP286" s="78"/>
      <c r="KQ286" s="78"/>
      <c r="KR286" s="78"/>
      <c r="KS286" s="78"/>
      <c r="KT286" s="78"/>
      <c r="KU286" s="78"/>
      <c r="KV286" s="78"/>
      <c r="KW286" s="78"/>
      <c r="KX286" s="78"/>
      <c r="KY286" s="78"/>
      <c r="KZ286" s="78"/>
      <c r="LA286" s="78"/>
      <c r="LB286" s="78"/>
      <c r="LC286" s="78"/>
      <c r="LD286" s="78"/>
      <c r="LE286" s="78"/>
      <c r="LF286" s="78"/>
      <c r="LG286" s="78"/>
      <c r="LH286" s="78"/>
      <c r="LI286" s="78"/>
      <c r="LJ286" s="78"/>
      <c r="LK286" s="78"/>
      <c r="LL286" s="78"/>
      <c r="LM286" s="78"/>
      <c r="LN286" s="78"/>
      <c r="LO286" s="78"/>
      <c r="LP286" s="78"/>
      <c r="LQ286" s="78"/>
      <c r="LR286" s="78"/>
      <c r="LS286" s="78"/>
      <c r="LT286" s="78"/>
      <c r="LU286" s="78"/>
      <c r="LV286" s="78"/>
      <c r="LW286" s="78"/>
      <c r="LX286" s="78"/>
      <c r="LY286" s="78"/>
      <c r="LZ286" s="78"/>
      <c r="MA286" s="78"/>
      <c r="MB286" s="78"/>
      <c r="MC286" s="78"/>
      <c r="MD286" s="78"/>
      <c r="ME286" s="78"/>
      <c r="MF286" s="78"/>
      <c r="MG286" s="78"/>
      <c r="MH286" s="78"/>
      <c r="MI286" s="78"/>
      <c r="MJ286" s="78"/>
      <c r="MK286" s="78"/>
      <c r="ML286" s="78"/>
      <c r="MM286" s="78"/>
      <c r="MN286" s="78"/>
      <c r="MO286" s="78"/>
      <c r="MP286" s="78"/>
      <c r="MQ286" s="78"/>
      <c r="MR286" s="78"/>
      <c r="MS286" s="78"/>
      <c r="MT286" s="78"/>
      <c r="MU286" s="78"/>
      <c r="MV286" s="78"/>
      <c r="MW286" s="78"/>
      <c r="MX286" s="78"/>
      <c r="MY286" s="78"/>
      <c r="MZ286" s="78"/>
      <c r="NA286" s="78"/>
      <c r="NB286" s="78"/>
      <c r="NC286" s="78"/>
      <c r="ND286" s="78"/>
      <c r="NE286" s="78"/>
      <c r="NF286" s="78"/>
      <c r="NG286" s="78"/>
      <c r="NH286" s="78"/>
      <c r="NI286" s="78"/>
      <c r="NJ286" s="78"/>
      <c r="NK286" s="78"/>
      <c r="NL286" s="78"/>
      <c r="NM286" s="78"/>
      <c r="NN286" s="78"/>
      <c r="NO286" s="78"/>
      <c r="NP286" s="78"/>
      <c r="NQ286" s="78"/>
      <c r="NR286" s="78"/>
      <c r="NS286" s="78"/>
      <c r="NT286" s="78"/>
      <c r="NU286" s="78"/>
      <c r="NV286" s="78"/>
      <c r="NW286" s="78"/>
      <c r="NX286" s="78"/>
      <c r="NY286" s="78"/>
      <c r="NZ286" s="78"/>
      <c r="OA286" s="78"/>
      <c r="OB286" s="78"/>
      <c r="OC286" s="78"/>
      <c r="OD286" s="78"/>
      <c r="OE286" s="78"/>
      <c r="OF286" s="78"/>
      <c r="OG286" s="78"/>
      <c r="OH286" s="78"/>
      <c r="OI286" s="78"/>
      <c r="OJ286" s="78"/>
      <c r="OK286" s="78"/>
      <c r="OL286" s="78"/>
      <c r="OM286" s="78"/>
      <c r="ON286" s="78"/>
      <c r="OO286" s="78"/>
      <c r="OP286" s="78"/>
      <c r="OQ286" s="78"/>
      <c r="OR286" s="78"/>
      <c r="OS286" s="78"/>
      <c r="OT286" s="78"/>
      <c r="OU286" s="78"/>
      <c r="OV286" s="78"/>
      <c r="OW286" s="78"/>
      <c r="OX286" s="78"/>
      <c r="OY286" s="78"/>
      <c r="OZ286" s="78"/>
      <c r="PA286" s="78"/>
      <c r="PB286" s="78"/>
      <c r="PC286" s="78"/>
      <c r="PD286" s="78"/>
      <c r="PE286" s="78"/>
      <c r="PF286" s="78"/>
      <c r="PG286" s="78"/>
      <c r="PH286" s="78"/>
      <c r="PI286" s="78"/>
      <c r="PJ286" s="78"/>
      <c r="PK286" s="78"/>
      <c r="PL286" s="78"/>
      <c r="PM286" s="78"/>
      <c r="PN286" s="78"/>
      <c r="PO286" s="78"/>
      <c r="PP286" s="78"/>
      <c r="PQ286" s="78"/>
      <c r="PR286" s="78"/>
      <c r="PS286" s="78"/>
      <c r="PT286" s="78"/>
      <c r="PU286" s="78"/>
      <c r="PV286" s="78"/>
      <c r="PW286" s="78"/>
      <c r="PX286" s="78"/>
      <c r="PY286" s="78"/>
      <c r="PZ286" s="78"/>
      <c r="QA286" s="78"/>
      <c r="QB286" s="78"/>
      <c r="QC286" s="78"/>
      <c r="QD286" s="78"/>
      <c r="QE286" s="78"/>
      <c r="QF286" s="78"/>
      <c r="QG286" s="78"/>
      <c r="QH286" s="78"/>
      <c r="QI286" s="78"/>
      <c r="QJ286" s="78"/>
      <c r="QK286" s="78"/>
      <c r="QL286" s="78"/>
      <c r="QM286" s="78"/>
      <c r="QN286" s="78"/>
      <c r="QO286" s="78"/>
      <c r="QP286" s="78"/>
      <c r="QQ286" s="78"/>
      <c r="QR286" s="78"/>
      <c r="QS286" s="78"/>
      <c r="QT286" s="78"/>
      <c r="QU286" s="78"/>
      <c r="QV286" s="78"/>
      <c r="QW286" s="78"/>
      <c r="QX286" s="78"/>
      <c r="QY286" s="78"/>
      <c r="QZ286" s="78"/>
      <c r="RA286" s="78"/>
      <c r="RB286" s="78"/>
      <c r="RC286" s="78"/>
      <c r="RD286" s="78"/>
      <c r="RE286" s="78"/>
      <c r="RF286" s="78"/>
      <c r="RG286" s="78"/>
      <c r="RH286" s="78"/>
      <c r="RI286" s="78"/>
      <c r="RJ286" s="78"/>
      <c r="RK286" s="78"/>
      <c r="RL286" s="78"/>
      <c r="RM286" s="78"/>
      <c r="RN286" s="78"/>
      <c r="RO286" s="78"/>
      <c r="RP286" s="78"/>
      <c r="RQ286" s="78"/>
      <c r="RR286" s="78"/>
      <c r="RS286" s="78"/>
      <c r="RT286" s="78"/>
      <c r="RU286" s="78"/>
      <c r="RV286" s="78"/>
      <c r="RW286" s="78"/>
      <c r="RX286" s="78"/>
      <c r="RY286" s="78"/>
      <c r="RZ286" s="78"/>
      <c r="SA286" s="78"/>
      <c r="SB286" s="78"/>
      <c r="SC286" s="78"/>
      <c r="SD286" s="78"/>
      <c r="SE286" s="78"/>
      <c r="SF286" s="78"/>
      <c r="SG286" s="78"/>
      <c r="SH286" s="78"/>
      <c r="SI286" s="78"/>
      <c r="SJ286" s="78"/>
      <c r="SK286" s="78"/>
      <c r="SL286" s="78"/>
      <c r="SM286" s="78"/>
      <c r="SN286" s="78"/>
      <c r="SO286" s="78"/>
      <c r="SP286" s="78"/>
      <c r="SQ286" s="78"/>
      <c r="SR286" s="78"/>
      <c r="SS286" s="78"/>
      <c r="ST286" s="78"/>
      <c r="SU286" s="78"/>
      <c r="SV286" s="78"/>
      <c r="SW286" s="78"/>
      <c r="SX286" s="78"/>
      <c r="SY286" s="78"/>
      <c r="SZ286" s="78"/>
      <c r="TA286" s="78"/>
      <c r="TB286" s="78"/>
      <c r="TC286" s="78"/>
      <c r="TD286" s="78"/>
      <c r="TE286" s="78"/>
      <c r="TF286" s="78"/>
      <c r="TG286" s="78"/>
      <c r="TH286" s="78"/>
      <c r="TI286" s="78"/>
      <c r="TJ286" s="78"/>
      <c r="TK286" s="78"/>
      <c r="TL286" s="78"/>
      <c r="TM286" s="78"/>
      <c r="TN286" s="78"/>
      <c r="TO286" s="78"/>
      <c r="TP286" s="78"/>
      <c r="TQ286" s="78"/>
      <c r="TR286" s="78"/>
      <c r="TS286" s="78"/>
      <c r="TT286" s="78"/>
      <c r="TU286" s="78"/>
      <c r="TV286" s="78"/>
      <c r="TW286" s="78"/>
      <c r="TX286" s="78"/>
      <c r="TY286" s="78"/>
      <c r="TZ286" s="78"/>
      <c r="UA286" s="78"/>
      <c r="UB286" s="78"/>
      <c r="UC286" s="78"/>
      <c r="UD286" s="78"/>
      <c r="UE286" s="78"/>
      <c r="UF286" s="78"/>
      <c r="UG286" s="78"/>
      <c r="UH286" s="78"/>
      <c r="UI286" s="78"/>
      <c r="UJ286" s="78"/>
      <c r="UK286" s="78"/>
      <c r="UL286" s="78"/>
      <c r="UM286" s="78"/>
      <c r="UN286" s="78"/>
      <c r="UO286" s="78"/>
      <c r="UP286" s="78"/>
      <c r="UQ286" s="78"/>
      <c r="UR286" s="78"/>
      <c r="US286" s="78"/>
      <c r="UT286" s="78"/>
      <c r="UU286" s="78"/>
      <c r="UV286" s="78"/>
      <c r="UW286" s="78"/>
      <c r="UX286" s="78"/>
      <c r="UY286" s="78"/>
      <c r="UZ286" s="78"/>
      <c r="VA286" s="78"/>
      <c r="VB286" s="78"/>
      <c r="VC286" s="78"/>
      <c r="VD286" s="78"/>
      <c r="VE286" s="78"/>
      <c r="VF286" s="78"/>
      <c r="VG286" s="78"/>
      <c r="VH286" s="78"/>
      <c r="VI286" s="78"/>
      <c r="VJ286" s="78"/>
      <c r="VK286" s="78"/>
      <c r="VL286" s="78"/>
      <c r="VM286" s="78"/>
      <c r="VN286" s="78"/>
      <c r="VO286" s="78"/>
      <c r="VP286" s="78"/>
      <c r="VQ286" s="78"/>
      <c r="VR286" s="78"/>
      <c r="VS286" s="78"/>
      <c r="VT286" s="78"/>
      <c r="VU286" s="78"/>
      <c r="VV286" s="78"/>
      <c r="VW286" s="78"/>
      <c r="VX286" s="78"/>
      <c r="VY286" s="78"/>
      <c r="VZ286" s="78"/>
      <c r="WA286" s="78"/>
      <c r="WB286" s="78"/>
      <c r="WC286" s="78"/>
      <c r="WD286" s="78"/>
      <c r="WE286" s="78"/>
      <c r="WF286" s="78"/>
      <c r="WG286" s="78"/>
      <c r="WH286" s="78"/>
      <c r="WI286" s="78"/>
      <c r="WJ286" s="78"/>
      <c r="WK286" s="78"/>
      <c r="WL286" s="78"/>
      <c r="WM286" s="78"/>
      <c r="WN286" s="78"/>
      <c r="WO286" s="78"/>
      <c r="WP286" s="78"/>
      <c r="WQ286" s="78"/>
      <c r="WR286" s="78"/>
      <c r="WS286" s="78"/>
      <c r="WT286" s="78"/>
      <c r="WU286" s="78"/>
      <c r="WV286" s="78"/>
      <c r="WW286" s="78"/>
      <c r="WX286" s="78"/>
      <c r="WY286" s="78"/>
      <c r="WZ286" s="78"/>
      <c r="XA286" s="78"/>
      <c r="XB286" s="78"/>
      <c r="XC286" s="78"/>
      <c r="XD286" s="78"/>
      <c r="XE286" s="78"/>
      <c r="XF286" s="78"/>
      <c r="XG286" s="78"/>
      <c r="XH286" s="78"/>
      <c r="XI286" s="78"/>
      <c r="XJ286" s="78"/>
      <c r="XK286" s="78"/>
      <c r="XL286" s="78"/>
      <c r="XM286" s="78"/>
      <c r="XN286" s="78"/>
      <c r="XO286" s="78"/>
      <c r="XP286" s="78"/>
      <c r="XQ286" s="78"/>
      <c r="XR286" s="78"/>
      <c r="XS286" s="78"/>
      <c r="XT286" s="78"/>
      <c r="XU286" s="78"/>
      <c r="XV286" s="78"/>
      <c r="XW286" s="78"/>
      <c r="XX286" s="78"/>
      <c r="XY286" s="78"/>
      <c r="XZ286" s="78"/>
      <c r="YA286" s="78"/>
      <c r="YB286" s="78"/>
      <c r="YC286" s="78"/>
      <c r="YD286" s="78"/>
      <c r="YE286" s="78"/>
      <c r="YF286" s="78"/>
      <c r="YG286" s="78"/>
      <c r="YH286" s="78"/>
      <c r="YI286" s="78"/>
      <c r="YJ286" s="78"/>
      <c r="YK286" s="78"/>
      <c r="YL286" s="78"/>
      <c r="YM286" s="78"/>
      <c r="YN286" s="78"/>
      <c r="YO286" s="78"/>
      <c r="YP286" s="78"/>
      <c r="YQ286" s="78"/>
      <c r="YR286" s="78"/>
      <c r="YS286" s="78"/>
      <c r="YT286" s="78"/>
      <c r="YU286" s="78"/>
      <c r="YV286" s="78"/>
      <c r="YW286" s="78"/>
      <c r="YX286" s="78"/>
      <c r="YY286" s="78"/>
      <c r="YZ286" s="78"/>
      <c r="ZA286" s="78"/>
      <c r="ZB286" s="78"/>
      <c r="ZC286" s="78"/>
      <c r="ZD286" s="78"/>
      <c r="ZE286" s="78"/>
      <c r="ZF286" s="78"/>
      <c r="ZG286" s="78"/>
      <c r="ZH286" s="78"/>
      <c r="ZI286" s="78"/>
      <c r="ZJ286" s="78"/>
      <c r="ZK286" s="78"/>
      <c r="ZL286" s="78"/>
      <c r="ZM286" s="78"/>
      <c r="ZN286" s="78"/>
      <c r="ZO286" s="78"/>
      <c r="ZP286" s="78"/>
      <c r="ZQ286" s="78"/>
      <c r="ZR286" s="78"/>
      <c r="ZS286" s="78"/>
      <c r="ZT286" s="78"/>
      <c r="ZU286" s="78"/>
      <c r="ZV286" s="78"/>
      <c r="ZW286" s="78"/>
      <c r="ZX286" s="78"/>
      <c r="ZY286" s="78"/>
      <c r="ZZ286" s="78"/>
      <c r="AAA286" s="78"/>
      <c r="AAB286" s="78"/>
      <c r="AAC286" s="78"/>
      <c r="AAD286" s="78"/>
      <c r="AAE286" s="78"/>
      <c r="AAF286" s="78"/>
      <c r="AAG286" s="78"/>
      <c r="AAH286" s="78"/>
      <c r="AAI286" s="78"/>
      <c r="AAJ286" s="78"/>
      <c r="AAK286" s="78"/>
      <c r="AAL286" s="78"/>
      <c r="AAM286" s="78"/>
      <c r="AAN286" s="78"/>
      <c r="AAO286" s="78"/>
      <c r="AAP286" s="78"/>
      <c r="AAQ286" s="78"/>
      <c r="AAR286" s="78"/>
      <c r="AAS286" s="78"/>
      <c r="AAT286" s="78"/>
      <c r="AAU286" s="78"/>
      <c r="AAV286" s="78"/>
      <c r="AAW286" s="78"/>
      <c r="AAX286" s="78"/>
      <c r="AAY286" s="78"/>
      <c r="AAZ286" s="78"/>
      <c r="ABA286" s="78"/>
      <c r="ABB286" s="78"/>
      <c r="ABC286" s="78"/>
      <c r="ABD286" s="78"/>
      <c r="ABE286" s="78"/>
      <c r="ABF286" s="78"/>
      <c r="ABG286" s="78"/>
      <c r="ABH286" s="78"/>
      <c r="ABI286" s="78"/>
      <c r="ABJ286" s="78"/>
      <c r="ABK286" s="78"/>
      <c r="ABL286" s="78"/>
      <c r="ABM286" s="78"/>
      <c r="ABN286" s="78"/>
      <c r="ABO286" s="78"/>
      <c r="ABP286" s="78"/>
      <c r="ABQ286" s="78"/>
      <c r="ABR286" s="78"/>
      <c r="ABS286" s="78"/>
      <c r="ABT286" s="78"/>
      <c r="ABU286" s="78"/>
      <c r="ABV286" s="78"/>
      <c r="ABW286" s="78"/>
      <c r="ABX286" s="78"/>
      <c r="ABY286" s="78"/>
      <c r="ABZ286" s="78"/>
      <c r="ACA286" s="78"/>
      <c r="ACB286" s="78"/>
      <c r="ACC286" s="78"/>
      <c r="ACD286" s="78"/>
      <c r="ACE286" s="78"/>
      <c r="ACF286" s="78"/>
      <c r="ACG286" s="78"/>
      <c r="ACH286" s="78"/>
      <c r="ACI286" s="78"/>
      <c r="ACJ286" s="78"/>
      <c r="ACK286" s="78"/>
      <c r="ACL286" s="78"/>
      <c r="ACM286" s="78"/>
      <c r="ACN286" s="78"/>
      <c r="ACO286" s="78"/>
      <c r="ACP286" s="78"/>
      <c r="ACQ286" s="78"/>
      <c r="ACR286" s="78"/>
      <c r="ACS286" s="78"/>
      <c r="ACT286" s="78"/>
      <c r="ACU286" s="78"/>
      <c r="ACV286" s="78"/>
      <c r="ACW286" s="78"/>
      <c r="ACX286" s="78"/>
      <c r="ACY286" s="78"/>
      <c r="ACZ286" s="78"/>
      <c r="ADA286" s="78"/>
      <c r="ADB286" s="78"/>
      <c r="ADC286" s="78"/>
      <c r="ADD286" s="78"/>
      <c r="ADE286" s="78"/>
      <c r="ADF286" s="78"/>
      <c r="ADG286" s="78"/>
      <c r="ADH286" s="78"/>
      <c r="ADI286" s="78"/>
      <c r="ADJ286" s="78"/>
      <c r="ADK286" s="78"/>
      <c r="ADL286" s="78"/>
      <c r="ADM286" s="78"/>
      <c r="ADN286" s="78"/>
      <c r="ADO286" s="78"/>
      <c r="ADP286" s="78"/>
      <c r="ADQ286" s="78"/>
      <c r="ADR286" s="78"/>
      <c r="ADS286" s="78"/>
      <c r="ADT286" s="78"/>
      <c r="ADU286" s="78"/>
      <c r="ADV286" s="78"/>
      <c r="ADW286" s="78"/>
      <c r="ADX286" s="78"/>
      <c r="ADY286" s="78"/>
      <c r="ADZ286" s="78"/>
      <c r="AEA286" s="78"/>
      <c r="AEB286" s="78"/>
      <c r="AEC286" s="78"/>
      <c r="AED286" s="78"/>
      <c r="AEE286" s="78"/>
      <c r="AEF286" s="78"/>
      <c r="AEG286" s="78"/>
      <c r="AEH286" s="78"/>
      <c r="AEI286" s="78"/>
      <c r="AEJ286" s="78"/>
      <c r="AEK286" s="78"/>
      <c r="AEL286" s="78"/>
      <c r="AEM286" s="78"/>
      <c r="AEN286" s="78"/>
      <c r="AEO286" s="78"/>
      <c r="AEP286" s="78"/>
      <c r="AEQ286" s="78"/>
      <c r="AER286" s="78"/>
      <c r="AES286" s="78"/>
      <c r="AET286" s="78"/>
      <c r="AEU286" s="78"/>
      <c r="AEV286" s="78"/>
      <c r="AEW286" s="78"/>
      <c r="AEX286" s="78"/>
      <c r="AEY286" s="78"/>
      <c r="AEZ286" s="78"/>
      <c r="AFA286" s="78"/>
      <c r="AFB286" s="78"/>
      <c r="AFC286" s="78"/>
      <c r="AFD286" s="78"/>
      <c r="AFE286" s="78"/>
      <c r="AFF286" s="78"/>
      <c r="AFG286" s="78"/>
      <c r="AFH286" s="78"/>
      <c r="AFI286" s="78"/>
      <c r="AFJ286" s="78"/>
      <c r="AFK286" s="78"/>
      <c r="AFL286" s="78"/>
      <c r="AFM286" s="78"/>
      <c r="AFN286" s="78"/>
      <c r="AFO286" s="78"/>
      <c r="AFP286" s="78"/>
      <c r="AFQ286" s="78"/>
      <c r="AFR286" s="78"/>
      <c r="AFS286" s="78"/>
      <c r="AFT286" s="78"/>
      <c r="AFU286" s="78"/>
      <c r="AFV286" s="78"/>
      <c r="AFW286" s="78"/>
      <c r="AFX286" s="78"/>
      <c r="AFY286" s="78"/>
      <c r="AFZ286" s="78"/>
      <c r="AGA286" s="78"/>
      <c r="AGB286" s="78"/>
      <c r="AGC286" s="78"/>
      <c r="AGD286" s="78"/>
      <c r="AGE286" s="78"/>
      <c r="AGF286" s="78"/>
      <c r="AGG286" s="78"/>
      <c r="AGH286" s="78"/>
      <c r="AGI286" s="78"/>
      <c r="AGJ286" s="78"/>
      <c r="AGK286" s="78"/>
      <c r="AGL286" s="78"/>
      <c r="AGM286" s="78"/>
      <c r="AGN286" s="78"/>
      <c r="AGO286" s="78"/>
      <c r="AGP286" s="78"/>
      <c r="AGQ286" s="78"/>
      <c r="AGR286" s="78"/>
      <c r="AGS286" s="78"/>
      <c r="AGT286" s="78"/>
      <c r="AGU286" s="78"/>
      <c r="AGV286" s="78"/>
      <c r="AGW286" s="78"/>
      <c r="AGX286" s="78"/>
      <c r="AGY286" s="78"/>
      <c r="AGZ286" s="78"/>
      <c r="AHA286" s="78"/>
      <c r="AHB286" s="78"/>
      <c r="AHC286" s="78"/>
      <c r="AHD286" s="78"/>
      <c r="AHE286" s="78"/>
      <c r="AHF286" s="78"/>
      <c r="AHG286" s="78"/>
      <c r="AHH286" s="78"/>
      <c r="AHI286" s="78"/>
      <c r="AHJ286" s="78"/>
      <c r="AHK286" s="78"/>
      <c r="AHL286" s="78"/>
      <c r="AHM286" s="78"/>
      <c r="AHN286" s="78"/>
      <c r="AHO286" s="78"/>
      <c r="AHP286" s="78"/>
      <c r="AHQ286" s="78"/>
      <c r="AHR286" s="78"/>
      <c r="AHS286" s="78"/>
      <c r="AHT286" s="78"/>
      <c r="AHU286" s="78"/>
      <c r="AHV286" s="78"/>
      <c r="AHW286" s="78"/>
      <c r="AHX286" s="78"/>
      <c r="AHY286" s="78"/>
      <c r="AHZ286" s="78"/>
      <c r="AIA286" s="78"/>
      <c r="AIB286" s="78"/>
      <c r="AIC286" s="78"/>
      <c r="AID286" s="78"/>
      <c r="AIE286" s="78"/>
      <c r="AIF286" s="78"/>
      <c r="AIG286" s="78"/>
      <c r="AIH286" s="78"/>
      <c r="AII286" s="78"/>
      <c r="AIJ286" s="78"/>
      <c r="AIK286" s="78"/>
      <c r="AIL286" s="78"/>
      <c r="AIM286" s="78"/>
      <c r="AIN286" s="78"/>
      <c r="AIO286" s="78"/>
      <c r="AIP286" s="78"/>
      <c r="AIQ286" s="78"/>
      <c r="AIR286" s="78"/>
      <c r="AIS286" s="78"/>
      <c r="AIT286" s="78"/>
      <c r="AIU286" s="78"/>
      <c r="AIV286" s="78"/>
      <c r="AIW286" s="78"/>
      <c r="AIX286" s="78"/>
      <c r="AIY286" s="78"/>
      <c r="AIZ286" s="78"/>
      <c r="AJA286" s="78"/>
      <c r="AJB286" s="78"/>
      <c r="AJC286" s="78"/>
      <c r="AJD286" s="78"/>
      <c r="AJE286" s="78"/>
      <c r="AJF286" s="78"/>
      <c r="AJG286" s="78"/>
      <c r="AJH286" s="78"/>
      <c r="AJI286" s="78"/>
      <c r="AJJ286" s="78"/>
      <c r="AJK286" s="78"/>
      <c r="AJL286" s="78"/>
      <c r="AJM286" s="78"/>
      <c r="AJN286" s="78"/>
      <c r="AJO286" s="78"/>
      <c r="AJP286" s="78"/>
      <c r="AJQ286" s="78"/>
      <c r="AJR286" s="78"/>
      <c r="AJS286" s="78"/>
      <c r="AJT286" s="78"/>
      <c r="AJU286" s="78"/>
      <c r="AJV286" s="78"/>
      <c r="AJW286" s="78"/>
      <c r="AJX286" s="78"/>
      <c r="AJY286" s="78"/>
      <c r="AJZ286" s="78"/>
      <c r="AKA286" s="78"/>
      <c r="AKB286" s="78"/>
      <c r="AKC286" s="78"/>
      <c r="AKD286" s="78"/>
      <c r="AKE286" s="78"/>
      <c r="AKF286" s="78"/>
      <c r="AKG286" s="78"/>
      <c r="AKH286" s="78"/>
      <c r="AKI286" s="78"/>
      <c r="AKJ286" s="78"/>
      <c r="AKK286" s="78"/>
      <c r="AKL286" s="78"/>
      <c r="AKM286" s="78"/>
      <c r="AKN286" s="78"/>
      <c r="AKO286" s="78"/>
      <c r="AKP286" s="78"/>
      <c r="AKQ286" s="78"/>
      <c r="AKR286" s="78"/>
      <c r="AKS286" s="78"/>
      <c r="AKT286" s="78"/>
      <c r="AKU286" s="78"/>
      <c r="AKV286" s="78"/>
      <c r="AKW286" s="78"/>
      <c r="AKX286" s="78"/>
      <c r="AKY286" s="78"/>
      <c r="AKZ286" s="78"/>
      <c r="ALA286" s="78"/>
      <c r="ALB286" s="78"/>
      <c r="ALC286" s="78"/>
      <c r="ALD286" s="78"/>
      <c r="ALE286" s="78"/>
      <c r="ALF286" s="78"/>
      <c r="ALG286" s="78"/>
      <c r="ALH286" s="78"/>
      <c r="ALI286" s="78"/>
      <c r="ALJ286" s="78"/>
      <c r="ALK286" s="78"/>
      <c r="ALL286" s="78"/>
      <c r="ALM286" s="78"/>
      <c r="ALN286" s="78"/>
      <c r="ALO286" s="78"/>
      <c r="ALP286" s="78"/>
      <c r="ALQ286" s="78"/>
      <c r="ALR286" s="78"/>
      <c r="ALS286" s="78"/>
      <c r="ALT286" s="78"/>
      <c r="ALU286" s="78"/>
      <c r="ALV286" s="78"/>
      <c r="ALW286" s="78"/>
      <c r="ALX286" s="78"/>
      <c r="ALY286" s="78"/>
      <c r="ALZ286" s="78"/>
      <c r="AMA286" s="78"/>
      <c r="AMB286" s="78"/>
      <c r="AMC286" s="78"/>
      <c r="AMD286" s="78"/>
      <c r="AME286" s="78"/>
      <c r="AMF286" s="78"/>
      <c r="AMG286" s="78"/>
      <c r="AMH286" s="78"/>
      <c r="AMI286" s="78"/>
      <c r="AMJ286" s="78"/>
      <c r="AMK286" s="78"/>
    </row>
    <row r="287" spans="1:1028" s="161" customFormat="1" ht="29.25" customHeight="1">
      <c r="A287" s="242" t="s">
        <v>194</v>
      </c>
      <c r="B287" s="243"/>
      <c r="C287" s="243"/>
      <c r="D287" s="243"/>
      <c r="E287" s="243"/>
      <c r="F287" s="243"/>
      <c r="G287" s="244"/>
      <c r="H287" s="146">
        <f>H286+H284+H282</f>
        <v>132.74</v>
      </c>
      <c r="I287" s="146">
        <f>I286+I284+I282</f>
        <v>110.2</v>
      </c>
      <c r="J287" s="146" t="e">
        <f t="shared" ref="J287:M287" si="1">J282+J284+J286</f>
        <v>#VALUE!</v>
      </c>
      <c r="K287" s="146" t="e">
        <f t="shared" si="1"/>
        <v>#VALUE!</v>
      </c>
      <c r="L287" s="146">
        <f t="shared" si="1"/>
        <v>1.7</v>
      </c>
      <c r="M287" s="147">
        <f t="shared" si="1"/>
        <v>14</v>
      </c>
      <c r="N287" s="160"/>
    </row>
    <row r="288" spans="1:1028" s="161" customFormat="1" ht="24" customHeight="1">
      <c r="A288" s="239"/>
      <c r="B288" s="240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0"/>
      <c r="N288" s="241"/>
    </row>
    <row r="289" spans="1:14" s="167" customFormat="1" ht="24" customHeight="1">
      <c r="A289" s="236" t="s">
        <v>1018</v>
      </c>
      <c r="B289" s="237"/>
      <c r="C289" s="237"/>
      <c r="D289" s="237"/>
      <c r="E289" s="237"/>
      <c r="F289" s="237"/>
      <c r="G289" s="238"/>
      <c r="H289" s="162">
        <f>H203+H231+H251+H267+H287</f>
        <v>24582.45</v>
      </c>
      <c r="I289" s="162">
        <f>I203+I231+I251+I267+I279+I287</f>
        <v>16092.89</v>
      </c>
      <c r="J289" s="163" t="e">
        <f>J203+J231+J251+J267+J279+J287</f>
        <v>#REF!</v>
      </c>
      <c r="K289" s="164" t="e">
        <f>K203+K231+K251+K267+K279+K287</f>
        <v>#REF!</v>
      </c>
      <c r="L289" s="165"/>
      <c r="M289" s="165">
        <f>M287+M279+M267+M251+M231+M203</f>
        <v>650</v>
      </c>
      <c r="N289" s="166"/>
    </row>
    <row r="290" spans="1:14" s="167" customFormat="1" ht="24" customHeight="1">
      <c r="A290" s="173"/>
      <c r="B290" s="173"/>
      <c r="C290" s="173"/>
      <c r="D290" s="173"/>
      <c r="E290" s="173"/>
      <c r="F290" s="173"/>
      <c r="G290" s="173"/>
      <c r="H290" s="174"/>
      <c r="I290" s="174"/>
      <c r="J290" s="175"/>
      <c r="K290" s="175"/>
      <c r="L290" s="176"/>
      <c r="M290" s="176"/>
      <c r="N290" s="177"/>
    </row>
    <row r="291" spans="1:14" s="167" customFormat="1" ht="24" customHeight="1">
      <c r="A291" s="173"/>
      <c r="B291" s="173"/>
      <c r="C291" s="173"/>
      <c r="D291" s="173"/>
      <c r="E291" s="173"/>
      <c r="F291" s="173"/>
      <c r="G291" s="173"/>
      <c r="H291" s="174"/>
      <c r="I291" s="174"/>
      <c r="J291" s="175"/>
      <c r="K291" s="175"/>
      <c r="L291" s="176"/>
      <c r="M291" s="176"/>
      <c r="N291" s="177"/>
    </row>
    <row r="292" spans="1:14" s="167" customFormat="1" ht="24" customHeight="1">
      <c r="A292" s="178"/>
      <c r="B292" s="179"/>
      <c r="C292" s="179"/>
      <c r="D292" s="179"/>
      <c r="E292" s="173"/>
      <c r="F292" s="173"/>
      <c r="G292" s="173"/>
      <c r="H292" s="174"/>
      <c r="I292" s="174"/>
      <c r="J292" s="175"/>
      <c r="K292" s="175"/>
      <c r="L292" s="176"/>
      <c r="M292" s="176"/>
      <c r="N292" s="177"/>
    </row>
  </sheetData>
  <mergeCells count="58">
    <mergeCell ref="A232:N232"/>
    <mergeCell ref="H214:H215"/>
    <mergeCell ref="A205:N205"/>
    <mergeCell ref="A56:N56"/>
    <mergeCell ref="A81:N81"/>
    <mergeCell ref="A129:N129"/>
    <mergeCell ref="A141:N141"/>
    <mergeCell ref="N206:N207"/>
    <mergeCell ref="N214:N215"/>
    <mergeCell ref="A204:N204"/>
    <mergeCell ref="A225:N225"/>
    <mergeCell ref="A110:N110"/>
    <mergeCell ref="A231:G231"/>
    <mergeCell ref="A219:N219"/>
    <mergeCell ref="A223:N223"/>
    <mergeCell ref="A203:G203"/>
    <mergeCell ref="A268:N268"/>
    <mergeCell ref="A267:G267"/>
    <mergeCell ref="A233:N233"/>
    <mergeCell ref="A240:N240"/>
    <mergeCell ref="A265:N265"/>
    <mergeCell ref="A242:N242"/>
    <mergeCell ref="A247:N247"/>
    <mergeCell ref="A251:G251"/>
    <mergeCell ref="A253:N253"/>
    <mergeCell ref="A262:N262"/>
    <mergeCell ref="A252:N252"/>
    <mergeCell ref="M2:N2"/>
    <mergeCell ref="B4:N4"/>
    <mergeCell ref="B5:N5"/>
    <mergeCell ref="J7:L7"/>
    <mergeCell ref="G7:G8"/>
    <mergeCell ref="H7:H8"/>
    <mergeCell ref="I7:I8"/>
    <mergeCell ref="N7:N8"/>
    <mergeCell ref="M7:M8"/>
    <mergeCell ref="B7:B8"/>
    <mergeCell ref="A289:G289"/>
    <mergeCell ref="A288:N288"/>
    <mergeCell ref="A287:G287"/>
    <mergeCell ref="A269:N269"/>
    <mergeCell ref="A271:N271"/>
    <mergeCell ref="A285:N285"/>
    <mergeCell ref="A283:N283"/>
    <mergeCell ref="A281:N281"/>
    <mergeCell ref="A277:N277"/>
    <mergeCell ref="A279:G279"/>
    <mergeCell ref="A280:N280"/>
    <mergeCell ref="A275:N275"/>
    <mergeCell ref="H206:H207"/>
    <mergeCell ref="A221:N221"/>
    <mergeCell ref="A9:N9"/>
    <mergeCell ref="A10:N10"/>
    <mergeCell ref="A7:A8"/>
    <mergeCell ref="C7:C8"/>
    <mergeCell ref="D7:D8"/>
    <mergeCell ref="E7:E8"/>
    <mergeCell ref="F7:F8"/>
  </mergeCells>
  <printOptions horizontalCentered="1"/>
  <pageMargins left="0" right="0" top="0.59055118110236227" bottom="0.39370078740157483" header="0.51181102362204722" footer="0.31496062992125984"/>
  <pageSetup paperSize="9" scale="67" firstPageNumber="0" fitToHeight="20" orientation="landscape" r:id="rId1"/>
  <headerFooter>
    <oddFooter>&amp;C&amp;"Arial,Обычный"&amp;P/&amp;N</oddFooter>
  </headerFooter>
  <rowBreaks count="12" manualBreakCount="12">
    <brk id="38" max="13" man="1"/>
    <brk id="55" max="13" man="1"/>
    <brk id="67" max="13" man="1"/>
    <brk id="80" max="13" man="1"/>
    <brk id="109" max="13" man="1"/>
    <brk id="128" max="13" man="1"/>
    <brk id="203" max="13" man="1"/>
    <brk id="226" max="13" man="1"/>
    <brk id="239" max="13" man="1"/>
    <brk id="251" max="13" man="1"/>
    <brk id="259" max="13" man="1"/>
    <brk id="274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4:S85"/>
  <sheetViews>
    <sheetView workbookViewId="0">
      <selection activeCell="L13" sqref="L13"/>
    </sheetView>
  </sheetViews>
  <sheetFormatPr defaultRowHeight="12.75"/>
  <cols>
    <col min="1" max="1" width="4.85546875" customWidth="1"/>
    <col min="2" max="2" width="20.42578125" customWidth="1"/>
    <col min="3" max="3" width="14.5703125" customWidth="1"/>
  </cols>
  <sheetData>
    <row r="4" spans="2:19" ht="38.25">
      <c r="B4" s="8" t="s">
        <v>12</v>
      </c>
      <c r="C4" s="10" t="s">
        <v>13</v>
      </c>
      <c r="D4" s="3">
        <v>40</v>
      </c>
      <c r="E4" s="3">
        <v>20</v>
      </c>
      <c r="J4" s="13">
        <v>19</v>
      </c>
      <c r="O4" s="12">
        <v>24</v>
      </c>
      <c r="S4">
        <v>38</v>
      </c>
    </row>
    <row r="5" spans="2:19" ht="25.5">
      <c r="B5" s="5" t="s">
        <v>14</v>
      </c>
      <c r="C5" s="9" t="s">
        <v>15</v>
      </c>
      <c r="D5" s="3">
        <v>187</v>
      </c>
      <c r="E5" s="3">
        <v>26</v>
      </c>
      <c r="I5" s="14">
        <f>D4+D10+D41+D50+D60+D64+D67+D68+D71+D72+D73+D74+D75+D76+D78+D79+D82+D84+104.5</f>
        <v>3168.3299999999995</v>
      </c>
      <c r="J5" s="14">
        <f>E4+E10+E41+E50+E60+E64+E67+E68+E71+E72+E73+E74+E75+E76+E78+E79+E82+E84+47</f>
        <v>1806.3799999999999</v>
      </c>
      <c r="K5" s="13"/>
      <c r="N5" s="15">
        <f>D5+D9+D11+D16+D20+D21+D27+D29+D30+D32+D33+D34+D35+D36+D37+D38+D39+D46+D51+D55+D59+D80+82.5</f>
        <v>3525.54</v>
      </c>
      <c r="O5" s="15">
        <f>E5+E9+E11+E16+E20+E21+E27+E29+E30+E32+E33+E34+E35+E36+E37+E38+E39+E46+E51+E55+E59+E80+63+36</f>
        <v>2518.3000000000002</v>
      </c>
      <c r="P5" s="12"/>
      <c r="R5" s="11">
        <f>D6+D7+D8+D12+D13+D14+D15+D18+D19+D22+D23+D24+D25+D26+D28+D31+D40+D42+D43+D44+D45+D47+D48+D49+D54+D56+D57+D58+D61+D63+D65+D66+D77+D81+D83+104.5+82.5</f>
        <v>3137.6500000000005</v>
      </c>
      <c r="S5" s="11">
        <f>E6+E7+E8+E12+E13+E14+E15+E18+E19+E22+E23+E24+E25+E26+E28+E31+E40+E42+E43+E44+E45+E47+E48+E49+E54+E56+E57+E58+E61+E63+E65+E66+E77+E81+E83+47+60</f>
        <v>1913.2800000000002</v>
      </c>
    </row>
    <row r="6" spans="2:19">
      <c r="B6" s="5" t="s">
        <v>45</v>
      </c>
      <c r="C6" s="5" t="s">
        <v>16</v>
      </c>
      <c r="D6" s="3">
        <v>84</v>
      </c>
      <c r="E6" s="3">
        <v>66.3</v>
      </c>
    </row>
    <row r="7" spans="2:19">
      <c r="B7" s="5" t="s">
        <v>46</v>
      </c>
      <c r="C7" s="5" t="s">
        <v>16</v>
      </c>
      <c r="D7" s="3">
        <v>98.2</v>
      </c>
      <c r="E7" s="3">
        <v>50.3</v>
      </c>
    </row>
    <row r="8" spans="2:19">
      <c r="B8" s="5" t="s">
        <v>47</v>
      </c>
      <c r="C8" s="5" t="s">
        <v>16</v>
      </c>
      <c r="D8" s="3">
        <v>46.3</v>
      </c>
      <c r="E8" s="3">
        <v>33.799999999999997</v>
      </c>
    </row>
    <row r="9" spans="2:19" ht="25.5">
      <c r="B9" s="5" t="s">
        <v>48</v>
      </c>
      <c r="C9" s="9" t="s">
        <v>49</v>
      </c>
      <c r="D9" s="3">
        <v>256.39999999999998</v>
      </c>
      <c r="E9" s="3">
        <v>122.8</v>
      </c>
    </row>
    <row r="10" spans="2:19" ht="38.25">
      <c r="B10" s="5" t="s">
        <v>50</v>
      </c>
      <c r="C10" s="10" t="s">
        <v>13</v>
      </c>
      <c r="D10" s="3">
        <v>138.1</v>
      </c>
      <c r="E10" s="3">
        <v>122.3</v>
      </c>
    </row>
    <row r="11" spans="2:19">
      <c r="B11" s="5" t="s">
        <v>51</v>
      </c>
      <c r="C11" s="9" t="s">
        <v>38</v>
      </c>
      <c r="D11" s="3">
        <v>128.80000000000001</v>
      </c>
      <c r="E11" s="3">
        <v>128.80000000000001</v>
      </c>
    </row>
    <row r="12" spans="2:19">
      <c r="B12" s="5" t="s">
        <v>52</v>
      </c>
      <c r="C12" s="5" t="s">
        <v>16</v>
      </c>
      <c r="D12" s="7">
        <v>153.72999999999999</v>
      </c>
      <c r="E12" s="3">
        <v>110</v>
      </c>
    </row>
    <row r="13" spans="2:19">
      <c r="B13" s="5" t="s">
        <v>58</v>
      </c>
      <c r="C13" s="5" t="s">
        <v>16</v>
      </c>
      <c r="D13" s="3">
        <v>54</v>
      </c>
      <c r="E13" s="3">
        <v>33.9</v>
      </c>
    </row>
    <row r="14" spans="2:19">
      <c r="B14" s="5" t="s">
        <v>18</v>
      </c>
      <c r="C14" s="5" t="s">
        <v>16</v>
      </c>
      <c r="D14" s="3">
        <v>50.4</v>
      </c>
      <c r="E14" s="3">
        <v>33.200000000000003</v>
      </c>
    </row>
    <row r="15" spans="2:19">
      <c r="B15" s="5" t="s">
        <v>20</v>
      </c>
      <c r="C15" s="5" t="s">
        <v>16</v>
      </c>
      <c r="D15" s="3">
        <v>213.21</v>
      </c>
      <c r="E15" s="3">
        <v>90.33</v>
      </c>
    </row>
    <row r="16" spans="2:19">
      <c r="B16" s="5" t="s">
        <v>23</v>
      </c>
      <c r="C16" s="9" t="s">
        <v>24</v>
      </c>
      <c r="D16" s="263">
        <v>150</v>
      </c>
      <c r="E16" s="3">
        <v>87</v>
      </c>
    </row>
    <row r="17" spans="2:5">
      <c r="B17" s="5" t="s">
        <v>23</v>
      </c>
      <c r="C17" s="9" t="s">
        <v>25</v>
      </c>
      <c r="D17" s="263"/>
      <c r="E17" s="3">
        <v>63</v>
      </c>
    </row>
    <row r="18" spans="2:5">
      <c r="B18" s="5" t="s">
        <v>26</v>
      </c>
      <c r="C18" s="5" t="s">
        <v>16</v>
      </c>
      <c r="D18" s="3">
        <v>108</v>
      </c>
      <c r="E18" s="3">
        <v>48.7</v>
      </c>
    </row>
    <row r="19" spans="2:5">
      <c r="B19" s="5" t="s">
        <v>26</v>
      </c>
      <c r="C19" s="5" t="s">
        <v>16</v>
      </c>
      <c r="D19" s="3">
        <v>32</v>
      </c>
      <c r="E19" s="3">
        <v>29</v>
      </c>
    </row>
    <row r="20" spans="2:5">
      <c r="B20" s="5" t="s">
        <v>197</v>
      </c>
      <c r="C20" s="9" t="s">
        <v>198</v>
      </c>
      <c r="D20" s="3">
        <v>160</v>
      </c>
      <c r="E20" s="3">
        <v>71</v>
      </c>
    </row>
    <row r="21" spans="2:5">
      <c r="B21" s="5" t="s">
        <v>61</v>
      </c>
      <c r="C21" s="9" t="s">
        <v>62</v>
      </c>
      <c r="D21" s="3">
        <v>30</v>
      </c>
      <c r="E21" s="3">
        <v>22</v>
      </c>
    </row>
    <row r="22" spans="2:5">
      <c r="B22" s="5" t="s">
        <v>27</v>
      </c>
      <c r="C22" s="5" t="s">
        <v>16</v>
      </c>
      <c r="D22" s="3">
        <v>39.61</v>
      </c>
      <c r="E22" s="3">
        <v>12</v>
      </c>
    </row>
    <row r="23" spans="2:5">
      <c r="B23" s="5" t="s">
        <v>29</v>
      </c>
      <c r="C23" s="5" t="s">
        <v>16</v>
      </c>
      <c r="D23" s="3">
        <v>41</v>
      </c>
      <c r="E23" s="3">
        <v>35.6</v>
      </c>
    </row>
    <row r="24" spans="2:5">
      <c r="B24" s="5" t="s">
        <v>70</v>
      </c>
      <c r="C24" s="5" t="s">
        <v>16</v>
      </c>
      <c r="D24" s="3">
        <v>72</v>
      </c>
      <c r="E24" s="3">
        <v>66.099999999999994</v>
      </c>
    </row>
    <row r="25" spans="2:5">
      <c r="B25" s="5" t="s">
        <v>72</v>
      </c>
      <c r="C25" s="5" t="s">
        <v>16</v>
      </c>
      <c r="D25" s="3">
        <v>120</v>
      </c>
      <c r="E25" s="3">
        <v>85</v>
      </c>
    </row>
    <row r="26" spans="2:5">
      <c r="B26" s="5" t="s">
        <v>30</v>
      </c>
      <c r="C26" s="5" t="s">
        <v>16</v>
      </c>
      <c r="D26" s="3">
        <v>20</v>
      </c>
      <c r="E26" s="3">
        <v>20</v>
      </c>
    </row>
    <row r="27" spans="2:5">
      <c r="B27" s="5" t="s">
        <v>32</v>
      </c>
      <c r="C27" s="9" t="s">
        <v>33</v>
      </c>
      <c r="D27" s="3">
        <v>20</v>
      </c>
      <c r="E27" s="3">
        <v>15</v>
      </c>
    </row>
    <row r="28" spans="2:5">
      <c r="B28" s="5" t="s">
        <v>34</v>
      </c>
      <c r="C28" s="5" t="s">
        <v>16</v>
      </c>
      <c r="D28" s="3">
        <v>22.1</v>
      </c>
      <c r="E28" s="3">
        <v>22.1</v>
      </c>
    </row>
    <row r="29" spans="2:5">
      <c r="B29" s="5" t="s">
        <v>21</v>
      </c>
      <c r="C29" s="9" t="s">
        <v>22</v>
      </c>
      <c r="D29" s="3">
        <v>28</v>
      </c>
      <c r="E29" s="3">
        <v>20</v>
      </c>
    </row>
    <row r="30" spans="2:5" ht="38.25">
      <c r="B30" s="5" t="s">
        <v>35</v>
      </c>
      <c r="C30" s="9" t="s">
        <v>36</v>
      </c>
      <c r="D30" s="3">
        <v>20</v>
      </c>
      <c r="E30" s="3">
        <v>20</v>
      </c>
    </row>
    <row r="31" spans="2:5">
      <c r="B31" s="5" t="s">
        <v>81</v>
      </c>
      <c r="C31" s="5" t="s">
        <v>16</v>
      </c>
      <c r="D31" s="3">
        <v>54</v>
      </c>
      <c r="E31" s="3">
        <v>47.7</v>
      </c>
    </row>
    <row r="32" spans="2:5" ht="25.5">
      <c r="B32" s="5" t="s">
        <v>215</v>
      </c>
      <c r="C32" s="9" t="s">
        <v>38</v>
      </c>
      <c r="D32" s="3">
        <v>21</v>
      </c>
      <c r="E32" s="3">
        <v>21</v>
      </c>
    </row>
    <row r="33" spans="2:5">
      <c r="B33" s="5" t="s">
        <v>39</v>
      </c>
      <c r="C33" s="9" t="s">
        <v>24</v>
      </c>
      <c r="D33" s="3">
        <v>100</v>
      </c>
      <c r="E33" s="3">
        <v>77</v>
      </c>
    </row>
    <row r="34" spans="2:5">
      <c r="B34" s="5" t="s">
        <v>63</v>
      </c>
      <c r="C34" s="9" t="s">
        <v>64</v>
      </c>
      <c r="D34" s="3">
        <v>32.4</v>
      </c>
      <c r="E34" s="3">
        <v>25.7</v>
      </c>
    </row>
    <row r="35" spans="2:5">
      <c r="B35" s="5" t="s">
        <v>40</v>
      </c>
      <c r="C35" s="9" t="s">
        <v>41</v>
      </c>
      <c r="D35" s="3">
        <v>17</v>
      </c>
      <c r="E35" s="3">
        <v>17</v>
      </c>
    </row>
    <row r="36" spans="2:5" ht="38.25">
      <c r="B36" s="5" t="s">
        <v>68</v>
      </c>
      <c r="C36" s="9" t="s">
        <v>202</v>
      </c>
      <c r="D36" s="3">
        <v>60</v>
      </c>
      <c r="E36" s="3">
        <v>40</v>
      </c>
    </row>
    <row r="37" spans="2:5">
      <c r="B37" s="5" t="s">
        <v>42</v>
      </c>
      <c r="C37" s="9" t="s">
        <v>22</v>
      </c>
      <c r="D37" s="3">
        <v>85.6</v>
      </c>
      <c r="E37" s="3">
        <v>50</v>
      </c>
    </row>
    <row r="38" spans="2:5" ht="25.5">
      <c r="B38" s="5" t="s">
        <v>78</v>
      </c>
      <c r="C38" s="9" t="s">
        <v>216</v>
      </c>
      <c r="D38" s="3">
        <v>740</v>
      </c>
      <c r="E38" s="3">
        <v>740</v>
      </c>
    </row>
    <row r="39" spans="2:5">
      <c r="B39" s="5" t="s">
        <v>82</v>
      </c>
      <c r="C39" s="9" t="s">
        <v>105</v>
      </c>
      <c r="D39" s="3">
        <v>864.3</v>
      </c>
      <c r="E39" s="3">
        <v>593.29999999999995</v>
      </c>
    </row>
    <row r="40" spans="2:5">
      <c r="B40" s="5" t="s">
        <v>43</v>
      </c>
      <c r="C40" s="5" t="s">
        <v>16</v>
      </c>
      <c r="D40" s="3">
        <v>62.9</v>
      </c>
      <c r="E40" s="3">
        <v>45</v>
      </c>
    </row>
    <row r="41" spans="2:5" ht="51">
      <c r="B41" s="5" t="s">
        <v>73</v>
      </c>
      <c r="C41" s="10" t="s">
        <v>75</v>
      </c>
      <c r="D41" s="3">
        <v>480.7</v>
      </c>
      <c r="E41" s="3">
        <v>264.2</v>
      </c>
    </row>
    <row r="42" spans="2:5">
      <c r="B42" s="5" t="s">
        <v>84</v>
      </c>
      <c r="C42" s="5" t="s">
        <v>16</v>
      </c>
      <c r="D42" s="3">
        <v>150</v>
      </c>
      <c r="E42" s="3">
        <v>80</v>
      </c>
    </row>
    <row r="43" spans="2:5" ht="25.5">
      <c r="B43" s="5" t="s">
        <v>55</v>
      </c>
      <c r="C43" s="5" t="s">
        <v>56</v>
      </c>
      <c r="D43" s="3">
        <v>39.200000000000003</v>
      </c>
      <c r="E43" s="3">
        <v>39.200000000000003</v>
      </c>
    </row>
    <row r="44" spans="2:5">
      <c r="B44" s="5" t="s">
        <v>57</v>
      </c>
      <c r="C44" s="5" t="s">
        <v>16</v>
      </c>
      <c r="D44" s="3">
        <v>191.9</v>
      </c>
      <c r="E44" s="3">
        <v>109.5</v>
      </c>
    </row>
    <row r="45" spans="2:5">
      <c r="B45" s="5" t="s">
        <v>80</v>
      </c>
      <c r="C45" s="5" t="s">
        <v>16</v>
      </c>
      <c r="D45" s="3">
        <v>337</v>
      </c>
      <c r="E45" s="3">
        <v>184.2</v>
      </c>
    </row>
    <row r="46" spans="2:5" ht="63.75">
      <c r="B46" s="5" t="s">
        <v>76</v>
      </c>
      <c r="C46" s="9" t="s">
        <v>77</v>
      </c>
      <c r="D46" s="3">
        <v>306.39</v>
      </c>
      <c r="E46" s="3">
        <v>119.7</v>
      </c>
    </row>
    <row r="47" spans="2:5">
      <c r="B47" s="5" t="s">
        <v>65</v>
      </c>
      <c r="C47" s="5" t="s">
        <v>66</v>
      </c>
      <c r="D47" s="3">
        <v>51.1</v>
      </c>
      <c r="E47" s="3">
        <v>20</v>
      </c>
    </row>
    <row r="48" spans="2:5" ht="38.25">
      <c r="B48" s="5" t="s">
        <v>67</v>
      </c>
      <c r="C48" s="5" t="s">
        <v>203</v>
      </c>
      <c r="D48" s="3">
        <v>60</v>
      </c>
      <c r="E48" s="3">
        <v>20</v>
      </c>
    </row>
    <row r="49" spans="2:5">
      <c r="B49" s="5" t="s">
        <v>217</v>
      </c>
      <c r="C49" s="5" t="s">
        <v>151</v>
      </c>
      <c r="D49" s="3">
        <v>66</v>
      </c>
      <c r="E49" s="3">
        <v>66</v>
      </c>
    </row>
    <row r="50" spans="2:5" ht="38.25">
      <c r="B50" s="5" t="s">
        <v>221</v>
      </c>
      <c r="C50" s="10" t="s">
        <v>13</v>
      </c>
      <c r="D50" s="3">
        <v>623</v>
      </c>
      <c r="E50" s="3">
        <v>580</v>
      </c>
    </row>
    <row r="51" spans="2:5" ht="38.25">
      <c r="B51" s="5" t="s">
        <v>219</v>
      </c>
      <c r="C51" s="9" t="s">
        <v>220</v>
      </c>
      <c r="D51" s="3">
        <v>120</v>
      </c>
      <c r="E51" s="3">
        <v>120</v>
      </c>
    </row>
    <row r="52" spans="2:5" ht="25.5">
      <c r="B52" s="5" t="s">
        <v>135</v>
      </c>
      <c r="C52" s="5" t="s">
        <v>16</v>
      </c>
      <c r="D52" s="263">
        <v>165</v>
      </c>
      <c r="E52" s="3">
        <v>60</v>
      </c>
    </row>
    <row r="53" spans="2:5" ht="25.5">
      <c r="B53" s="5" t="s">
        <v>136</v>
      </c>
      <c r="C53" s="9" t="s">
        <v>137</v>
      </c>
      <c r="D53" s="263"/>
      <c r="E53" s="3">
        <v>36</v>
      </c>
    </row>
    <row r="54" spans="2:5">
      <c r="B54" s="5" t="s">
        <v>138</v>
      </c>
      <c r="C54" s="5" t="s">
        <v>140</v>
      </c>
      <c r="D54" s="3">
        <v>70.400000000000006</v>
      </c>
      <c r="E54" s="3">
        <v>40.4</v>
      </c>
    </row>
    <row r="55" spans="2:5">
      <c r="B55" s="5" t="s">
        <v>143</v>
      </c>
      <c r="C55" s="9" t="s">
        <v>38</v>
      </c>
      <c r="D55" s="3">
        <v>25.15</v>
      </c>
      <c r="E55" s="3">
        <v>20</v>
      </c>
    </row>
    <row r="56" spans="2:5">
      <c r="B56" s="5" t="s">
        <v>159</v>
      </c>
      <c r="C56" s="5" t="s">
        <v>16</v>
      </c>
      <c r="D56" s="3">
        <v>82.6</v>
      </c>
      <c r="E56" s="3">
        <v>38.200000000000003</v>
      </c>
    </row>
    <row r="57" spans="2:5">
      <c r="B57" s="5" t="s">
        <v>161</v>
      </c>
      <c r="C57" s="5" t="s">
        <v>16</v>
      </c>
      <c r="D57" s="3">
        <v>59.7</v>
      </c>
      <c r="E57" s="3">
        <v>34</v>
      </c>
    </row>
    <row r="58" spans="2:5" ht="25.5">
      <c r="B58" s="5" t="s">
        <v>144</v>
      </c>
      <c r="C58" s="5" t="s">
        <v>145</v>
      </c>
      <c r="D58" s="3">
        <v>156.30000000000001</v>
      </c>
      <c r="E58" s="3">
        <v>95.2</v>
      </c>
    </row>
    <row r="59" spans="2:5" ht="25.5">
      <c r="B59" s="5" t="s">
        <v>160</v>
      </c>
      <c r="C59" s="9" t="s">
        <v>137</v>
      </c>
      <c r="D59" s="3">
        <v>52.7</v>
      </c>
      <c r="E59" s="3">
        <v>52.7</v>
      </c>
    </row>
    <row r="60" spans="2:5" ht="38.25">
      <c r="B60" s="5" t="s">
        <v>146</v>
      </c>
      <c r="C60" s="10" t="s">
        <v>13</v>
      </c>
      <c r="D60" s="3">
        <v>93.3</v>
      </c>
      <c r="E60" s="3">
        <v>64.8</v>
      </c>
    </row>
    <row r="61" spans="2:5">
      <c r="B61" s="5" t="s">
        <v>146</v>
      </c>
      <c r="C61" s="5" t="s">
        <v>16</v>
      </c>
      <c r="D61" s="3">
        <v>78.7</v>
      </c>
      <c r="E61" s="3">
        <v>55.2</v>
      </c>
    </row>
    <row r="62" spans="2:5">
      <c r="B62" s="5" t="s">
        <v>156</v>
      </c>
      <c r="C62" s="5" t="s">
        <v>151</v>
      </c>
      <c r="D62" s="265" t="s">
        <v>158</v>
      </c>
      <c r="E62" s="265"/>
    </row>
    <row r="63" spans="2:5" ht="25.5">
      <c r="B63" s="5" t="s">
        <v>212</v>
      </c>
      <c r="C63" s="5" t="s">
        <v>151</v>
      </c>
      <c r="D63" s="3">
        <v>5</v>
      </c>
      <c r="E63" s="3">
        <v>5</v>
      </c>
    </row>
    <row r="64" spans="2:5" ht="38.25">
      <c r="B64" s="5" t="s">
        <v>152</v>
      </c>
      <c r="C64" s="10" t="s">
        <v>13</v>
      </c>
      <c r="D64" s="3">
        <v>42.3</v>
      </c>
      <c r="E64" s="3">
        <v>31.8</v>
      </c>
    </row>
    <row r="65" spans="2:5">
      <c r="B65" s="5" t="s">
        <v>153</v>
      </c>
      <c r="C65" s="5" t="s">
        <v>16</v>
      </c>
      <c r="D65" s="3">
        <v>94.3</v>
      </c>
      <c r="E65" s="3">
        <v>47.2</v>
      </c>
    </row>
    <row r="66" spans="2:5">
      <c r="B66" s="5" t="s">
        <v>213</v>
      </c>
      <c r="C66" s="5" t="s">
        <v>151</v>
      </c>
      <c r="D66" s="3">
        <v>25</v>
      </c>
      <c r="E66" s="3">
        <v>25</v>
      </c>
    </row>
    <row r="67" spans="2:5" ht="38.25">
      <c r="B67" s="5" t="s">
        <v>204</v>
      </c>
      <c r="C67" s="10" t="s">
        <v>13</v>
      </c>
      <c r="D67" s="3">
        <v>140</v>
      </c>
      <c r="E67" s="3">
        <v>48</v>
      </c>
    </row>
    <row r="68" spans="2:5" ht="38.25">
      <c r="B68" s="5" t="s">
        <v>163</v>
      </c>
      <c r="C68" s="10" t="s">
        <v>13</v>
      </c>
      <c r="D68" s="3">
        <v>36.6</v>
      </c>
      <c r="E68" s="3">
        <v>26</v>
      </c>
    </row>
    <row r="69" spans="2:5" ht="38.25">
      <c r="B69" s="5" t="s">
        <v>164</v>
      </c>
      <c r="C69" s="10" t="s">
        <v>13</v>
      </c>
      <c r="D69" s="263">
        <v>209</v>
      </c>
      <c r="E69" s="3">
        <v>47</v>
      </c>
    </row>
    <row r="70" spans="2:5">
      <c r="B70" s="5" t="s">
        <v>165</v>
      </c>
      <c r="C70" s="5" t="s">
        <v>222</v>
      </c>
      <c r="D70" s="264"/>
      <c r="E70" s="3">
        <v>47</v>
      </c>
    </row>
    <row r="71" spans="2:5" ht="38.25">
      <c r="B71" s="5" t="s">
        <v>167</v>
      </c>
      <c r="C71" s="10" t="s">
        <v>13</v>
      </c>
      <c r="D71" s="3">
        <v>327.9</v>
      </c>
      <c r="E71" s="3">
        <v>35</v>
      </c>
    </row>
    <row r="72" spans="2:5" ht="38.25">
      <c r="B72" s="5" t="s">
        <v>168</v>
      </c>
      <c r="C72" s="10" t="s">
        <v>13</v>
      </c>
      <c r="D72" s="3">
        <v>52.11</v>
      </c>
      <c r="E72" s="3">
        <v>29</v>
      </c>
    </row>
    <row r="73" spans="2:5" ht="38.25">
      <c r="B73" s="5" t="s">
        <v>165</v>
      </c>
      <c r="C73" s="10" t="s">
        <v>13</v>
      </c>
      <c r="D73" s="3">
        <v>104.2</v>
      </c>
      <c r="E73" s="3">
        <v>24</v>
      </c>
    </row>
    <row r="74" spans="2:5" ht="38.25">
      <c r="B74" s="5" t="s">
        <v>170</v>
      </c>
      <c r="C74" s="10" t="s">
        <v>13</v>
      </c>
      <c r="D74" s="3">
        <v>300.5</v>
      </c>
      <c r="E74" s="3">
        <v>143.9</v>
      </c>
    </row>
    <row r="75" spans="2:5" ht="38.25">
      <c r="B75" s="5" t="s">
        <v>171</v>
      </c>
      <c r="C75" s="10" t="s">
        <v>13</v>
      </c>
      <c r="D75" s="3">
        <v>150.1</v>
      </c>
      <c r="E75" s="3">
        <v>89.6</v>
      </c>
    </row>
    <row r="76" spans="2:5" ht="38.25">
      <c r="B76" s="5" t="s">
        <v>175</v>
      </c>
      <c r="C76" s="10" t="s">
        <v>13</v>
      </c>
      <c r="D76" s="3">
        <v>37.44</v>
      </c>
      <c r="E76" s="3">
        <v>37.44</v>
      </c>
    </row>
    <row r="77" spans="2:5" ht="38.25">
      <c r="B77" s="5" t="s">
        <v>183</v>
      </c>
      <c r="C77" s="5" t="s">
        <v>16</v>
      </c>
      <c r="D77" s="3">
        <v>56.3</v>
      </c>
      <c r="E77" s="3">
        <v>45</v>
      </c>
    </row>
    <row r="78" spans="2:5" ht="38.25">
      <c r="B78" s="5" t="s">
        <v>179</v>
      </c>
      <c r="C78" s="10" t="s">
        <v>13</v>
      </c>
      <c r="D78" s="3">
        <v>157.9</v>
      </c>
      <c r="E78" s="3">
        <v>56.8</v>
      </c>
    </row>
    <row r="79" spans="2:5" ht="38.25">
      <c r="B79" s="5" t="s">
        <v>182</v>
      </c>
      <c r="C79" s="10" t="s">
        <v>13</v>
      </c>
      <c r="D79" s="3">
        <v>50.14</v>
      </c>
      <c r="E79" s="3">
        <v>50.14</v>
      </c>
    </row>
    <row r="80" spans="2:5" ht="38.25">
      <c r="B80" s="5" t="s">
        <v>210</v>
      </c>
      <c r="C80" s="9" t="s">
        <v>211</v>
      </c>
      <c r="D80" s="6">
        <v>38.299999999999997</v>
      </c>
      <c r="E80" s="6">
        <v>30.3</v>
      </c>
    </row>
    <row r="81" spans="2:5">
      <c r="B81" s="5" t="s">
        <v>153</v>
      </c>
      <c r="C81" s="5" t="s">
        <v>16</v>
      </c>
      <c r="D81" s="3">
        <v>58.4</v>
      </c>
      <c r="E81" s="3">
        <v>35.85</v>
      </c>
    </row>
    <row r="82" spans="2:5" ht="38.25">
      <c r="B82" s="5" t="s">
        <v>186</v>
      </c>
      <c r="C82" s="10" t="s">
        <v>13</v>
      </c>
      <c r="D82" s="3">
        <v>174.4</v>
      </c>
      <c r="E82" s="3">
        <v>79.3</v>
      </c>
    </row>
    <row r="83" spans="2:5">
      <c r="B83" s="5" t="s">
        <v>188</v>
      </c>
      <c r="C83" s="5" t="s">
        <v>16</v>
      </c>
      <c r="D83" s="3">
        <v>97.3</v>
      </c>
      <c r="E83" s="3">
        <v>37.299999999999997</v>
      </c>
    </row>
    <row r="84" spans="2:5" ht="38.25">
      <c r="B84" s="5" t="s">
        <v>190</v>
      </c>
      <c r="C84" s="10" t="s">
        <v>13</v>
      </c>
      <c r="D84" s="4">
        <v>115.14</v>
      </c>
      <c r="E84" s="4">
        <v>57.1</v>
      </c>
    </row>
    <row r="85" spans="2:5">
      <c r="B85" s="262"/>
      <c r="C85" s="262"/>
      <c r="D85" s="262"/>
      <c r="E85" s="262"/>
    </row>
  </sheetData>
  <mergeCells count="5">
    <mergeCell ref="B85:E85"/>
    <mergeCell ref="D69:D70"/>
    <mergeCell ref="D16:D17"/>
    <mergeCell ref="D52:D53"/>
    <mergeCell ref="D62:E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sqref="A1:XFD1048576"/>
    </sheetView>
  </sheetViews>
  <sheetFormatPr defaultRowHeight="12.75"/>
  <cols>
    <col min="1" max="1" width="4.85546875" customWidth="1"/>
    <col min="2" max="2" width="23.7109375" customWidth="1"/>
    <col min="3" max="3" width="20.28515625" customWidth="1"/>
    <col min="4" max="4" width="15.7109375" style="42" customWidth="1"/>
    <col min="5" max="5" width="14" customWidth="1"/>
    <col min="6" max="6" width="17.7109375" customWidth="1"/>
    <col min="7" max="7" width="10.42578125" customWidth="1"/>
    <col min="8" max="8" width="10.28515625" customWidth="1"/>
    <col min="9" max="9" width="13" customWidth="1"/>
    <col min="10" max="10" width="34.28515625" customWidth="1"/>
  </cols>
  <sheetData>
    <row r="1" spans="1:10" ht="15.75">
      <c r="I1" s="267"/>
      <c r="J1" s="267"/>
    </row>
    <row r="2" spans="1:10" ht="15.75">
      <c r="I2" s="268"/>
      <c r="J2" s="267"/>
    </row>
    <row r="4" spans="1:10" ht="20.25">
      <c r="A4" s="261" t="s">
        <v>232</v>
      </c>
      <c r="B4" s="261"/>
      <c r="C4" s="261"/>
      <c r="D4" s="261"/>
      <c r="E4" s="261"/>
      <c r="F4" s="261"/>
      <c r="G4" s="261"/>
      <c r="H4" s="261"/>
      <c r="I4" s="261"/>
      <c r="J4" s="261"/>
    </row>
    <row r="5" spans="1:10" ht="42" customHeight="1">
      <c r="A5" s="266" t="s">
        <v>231</v>
      </c>
      <c r="B5" s="266"/>
      <c r="C5" s="266"/>
      <c r="D5" s="266"/>
      <c r="E5" s="266"/>
      <c r="F5" s="266"/>
      <c r="G5" s="266"/>
      <c r="H5" s="266"/>
      <c r="I5" s="266"/>
      <c r="J5" s="266"/>
    </row>
    <row r="6" spans="1:10" ht="13.5" thickBot="1"/>
    <row r="7" spans="1:10" ht="57.75" thickBot="1">
      <c r="A7" s="32" t="s">
        <v>1</v>
      </c>
      <c r="B7" s="33" t="s">
        <v>2</v>
      </c>
      <c r="C7" s="33" t="s">
        <v>3</v>
      </c>
      <c r="D7" s="33" t="s">
        <v>4</v>
      </c>
      <c r="E7" s="33" t="s">
        <v>5</v>
      </c>
      <c r="F7" s="33" t="s">
        <v>6</v>
      </c>
      <c r="G7" s="33" t="s">
        <v>7</v>
      </c>
      <c r="H7" s="33" t="s">
        <v>8</v>
      </c>
      <c r="I7" s="33" t="s">
        <v>9</v>
      </c>
      <c r="J7" s="34" t="s">
        <v>10</v>
      </c>
    </row>
    <row r="8" spans="1:10" ht="45" customHeight="1">
      <c r="A8" s="35">
        <v>1</v>
      </c>
      <c r="B8" s="36" t="s">
        <v>52</v>
      </c>
      <c r="C8" s="36" t="s">
        <v>225</v>
      </c>
      <c r="D8" s="38" t="s">
        <v>16</v>
      </c>
      <c r="E8" s="38">
        <v>4</v>
      </c>
      <c r="F8" s="37" t="s">
        <v>53</v>
      </c>
      <c r="G8" s="39">
        <v>153.72999999999999</v>
      </c>
      <c r="H8" s="39">
        <v>110</v>
      </c>
      <c r="I8" s="40"/>
      <c r="J8" s="41" t="s">
        <v>54</v>
      </c>
    </row>
    <row r="9" spans="1:10" ht="45.75" customHeight="1">
      <c r="A9" s="21">
        <v>2</v>
      </c>
      <c r="B9" s="16" t="s">
        <v>223</v>
      </c>
      <c r="C9" s="16" t="s">
        <v>226</v>
      </c>
      <c r="D9" s="17" t="s">
        <v>151</v>
      </c>
      <c r="E9" s="17">
        <v>2</v>
      </c>
      <c r="F9" s="16" t="s">
        <v>218</v>
      </c>
      <c r="G9" s="3">
        <v>66</v>
      </c>
      <c r="H9" s="3">
        <v>66</v>
      </c>
      <c r="I9" s="19"/>
      <c r="J9" s="22" t="s">
        <v>54</v>
      </c>
    </row>
    <row r="10" spans="1:10" ht="45" customHeight="1">
      <c r="A10" s="21">
        <v>3</v>
      </c>
      <c r="B10" s="20" t="s">
        <v>81</v>
      </c>
      <c r="C10" s="20" t="s">
        <v>227</v>
      </c>
      <c r="D10" s="17" t="s">
        <v>16</v>
      </c>
      <c r="E10" s="17">
        <v>2</v>
      </c>
      <c r="F10" s="16" t="s">
        <v>214</v>
      </c>
      <c r="G10" s="18">
        <v>54</v>
      </c>
      <c r="H10" s="18">
        <v>47.7</v>
      </c>
      <c r="I10" s="19"/>
      <c r="J10" s="22" t="s">
        <v>54</v>
      </c>
    </row>
    <row r="11" spans="1:10" ht="44.25" customHeight="1">
      <c r="A11" s="23">
        <v>4</v>
      </c>
      <c r="B11" s="16" t="s">
        <v>87</v>
      </c>
      <c r="C11" s="16" t="s">
        <v>228</v>
      </c>
      <c r="D11" s="17" t="s">
        <v>16</v>
      </c>
      <c r="E11" s="17">
        <v>3</v>
      </c>
      <c r="F11" s="16" t="s">
        <v>88</v>
      </c>
      <c r="G11" s="18">
        <v>37</v>
      </c>
      <c r="H11" s="18">
        <v>37</v>
      </c>
      <c r="I11" s="17"/>
      <c r="J11" s="22" t="s">
        <v>89</v>
      </c>
    </row>
    <row r="12" spans="1:10" ht="42.75" customHeight="1">
      <c r="A12" s="23">
        <v>5</v>
      </c>
      <c r="B12" s="16" t="s">
        <v>101</v>
      </c>
      <c r="C12" s="16" t="s">
        <v>229</v>
      </c>
      <c r="D12" s="17" t="s">
        <v>102</v>
      </c>
      <c r="E12" s="17">
        <v>1</v>
      </c>
      <c r="F12" s="16" t="s">
        <v>103</v>
      </c>
      <c r="G12" s="18">
        <v>26.9</v>
      </c>
      <c r="H12" s="18">
        <v>26.9</v>
      </c>
      <c r="I12" s="17"/>
      <c r="J12" s="22" t="s">
        <v>89</v>
      </c>
    </row>
    <row r="13" spans="1:10" ht="38.25">
      <c r="A13" s="23">
        <v>6</v>
      </c>
      <c r="B13" s="16" t="s">
        <v>233</v>
      </c>
      <c r="C13" s="20" t="s">
        <v>230</v>
      </c>
      <c r="D13" s="17" t="s">
        <v>224</v>
      </c>
      <c r="E13" s="17">
        <v>1</v>
      </c>
      <c r="F13" s="16" t="s">
        <v>112</v>
      </c>
      <c r="G13" s="18">
        <v>72</v>
      </c>
      <c r="H13" s="18">
        <v>72</v>
      </c>
      <c r="I13" s="17">
        <v>12</v>
      </c>
      <c r="J13" s="22" t="s">
        <v>205</v>
      </c>
    </row>
    <row r="14" spans="1:10" ht="38.25">
      <c r="A14" s="21">
        <v>7</v>
      </c>
      <c r="B14" s="16" t="s">
        <v>138</v>
      </c>
      <c r="C14" s="16" t="s">
        <v>139</v>
      </c>
      <c r="D14" s="17" t="s">
        <v>140</v>
      </c>
      <c r="E14" s="19">
        <v>2</v>
      </c>
      <c r="F14" s="16" t="s">
        <v>141</v>
      </c>
      <c r="G14" s="18">
        <v>70.400000000000006</v>
      </c>
      <c r="H14" s="18">
        <v>70.400000000000006</v>
      </c>
      <c r="I14" s="19"/>
      <c r="J14" s="22" t="s">
        <v>142</v>
      </c>
    </row>
    <row r="15" spans="1:10" ht="76.5">
      <c r="A15" s="21">
        <v>8</v>
      </c>
      <c r="B15" s="16" t="s">
        <v>146</v>
      </c>
      <c r="C15" s="17" t="s">
        <v>147</v>
      </c>
      <c r="D15" s="17" t="s">
        <v>13</v>
      </c>
      <c r="E15" s="19">
        <v>1</v>
      </c>
      <c r="F15" s="16" t="s">
        <v>148</v>
      </c>
      <c r="G15" s="18">
        <v>93.3</v>
      </c>
      <c r="H15" s="18">
        <v>64.8</v>
      </c>
      <c r="I15" s="19"/>
      <c r="J15" s="22" t="s">
        <v>149</v>
      </c>
    </row>
    <row r="16" spans="1:10" ht="55.5" customHeight="1">
      <c r="A16" s="21">
        <v>9</v>
      </c>
      <c r="B16" s="16" t="s">
        <v>171</v>
      </c>
      <c r="C16" s="16" t="s">
        <v>172</v>
      </c>
      <c r="D16" s="17" t="s">
        <v>13</v>
      </c>
      <c r="E16" s="17">
        <v>6</v>
      </c>
      <c r="F16" s="16" t="s">
        <v>173</v>
      </c>
      <c r="G16" s="18">
        <v>150.1</v>
      </c>
      <c r="H16" s="18">
        <v>89.6</v>
      </c>
      <c r="I16" s="19"/>
      <c r="J16" s="22" t="s">
        <v>174</v>
      </c>
    </row>
    <row r="17" spans="1:10" ht="28.5" customHeight="1">
      <c r="A17" s="21">
        <v>10</v>
      </c>
      <c r="B17" s="16" t="s">
        <v>179</v>
      </c>
      <c r="C17" s="16" t="s">
        <v>180</v>
      </c>
      <c r="D17" s="17" t="s">
        <v>13</v>
      </c>
      <c r="E17" s="17">
        <v>6</v>
      </c>
      <c r="F17" s="16" t="s">
        <v>173</v>
      </c>
      <c r="G17" s="18">
        <v>157.9</v>
      </c>
      <c r="H17" s="18">
        <v>56.8</v>
      </c>
      <c r="I17" s="19"/>
      <c r="J17" s="22" t="s">
        <v>181</v>
      </c>
    </row>
    <row r="18" spans="1:10" s="31" customFormat="1" ht="41.25" customHeight="1" thickBot="1">
      <c r="A18" s="24">
        <v>11</v>
      </c>
      <c r="B18" s="25" t="s">
        <v>175</v>
      </c>
      <c r="C18" s="25" t="s">
        <v>176</v>
      </c>
      <c r="D18" s="26" t="s">
        <v>234</v>
      </c>
      <c r="E18" s="26">
        <v>4</v>
      </c>
      <c r="F18" s="25" t="s">
        <v>177</v>
      </c>
      <c r="G18" s="27">
        <v>37.44</v>
      </c>
      <c r="H18" s="27">
        <v>37.44</v>
      </c>
      <c r="I18" s="28"/>
      <c r="J18" s="29" t="s">
        <v>178</v>
      </c>
    </row>
    <row r="20" spans="1:10" ht="15.75">
      <c r="A20" s="269"/>
      <c r="B20" s="269"/>
      <c r="C20" s="269"/>
      <c r="D20" s="43"/>
      <c r="E20" s="31"/>
      <c r="F20" s="31"/>
      <c r="G20" s="31"/>
      <c r="H20" s="31"/>
      <c r="I20" s="31"/>
      <c r="J20" s="30"/>
    </row>
  </sheetData>
  <mergeCells count="5">
    <mergeCell ref="A4:J4"/>
    <mergeCell ref="A5:J5"/>
    <mergeCell ref="I1:J1"/>
    <mergeCell ref="I2:J2"/>
    <mergeCell ref="A20:C20"/>
  </mergeCells>
  <printOptions horizontalCentered="1" verticalCentered="1"/>
  <pageMargins left="0.51181102362204722" right="0.51181102362204722" top="0.74803149606299213" bottom="0.55118110236220474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L49"/>
  <sheetViews>
    <sheetView topLeftCell="A46" zoomScale="140" zoomScaleNormal="140" workbookViewId="0">
      <selection activeCell="I18" sqref="I18"/>
    </sheetView>
  </sheetViews>
  <sheetFormatPr defaultRowHeight="12.75"/>
  <cols>
    <col min="1" max="1" width="48.28515625" customWidth="1"/>
    <col min="2" max="2" width="17.5703125" customWidth="1"/>
    <col min="3" max="3" width="21.85546875" customWidth="1"/>
  </cols>
  <sheetData>
    <row r="3" spans="1:10" ht="13.5" thickBot="1"/>
    <row r="4" spans="1:10">
      <c r="A4" s="270" t="s">
        <v>287</v>
      </c>
      <c r="B4" s="47" t="s">
        <v>288</v>
      </c>
      <c r="C4" s="270" t="s">
        <v>290</v>
      </c>
    </row>
    <row r="5" spans="1:10" ht="13.5" thickBot="1">
      <c r="A5" s="271"/>
      <c r="B5" s="48" t="s">
        <v>289</v>
      </c>
      <c r="C5" s="271"/>
      <c r="D5" t="s">
        <v>327</v>
      </c>
      <c r="E5" t="s">
        <v>328</v>
      </c>
      <c r="F5" t="s">
        <v>329</v>
      </c>
      <c r="G5" t="s">
        <v>330</v>
      </c>
      <c r="H5" t="s">
        <v>331</v>
      </c>
      <c r="I5" t="s">
        <v>334</v>
      </c>
    </row>
    <row r="6" spans="1:10" ht="13.5" thickBot="1">
      <c r="A6" s="49">
        <v>1</v>
      </c>
      <c r="B6" s="48">
        <v>2</v>
      </c>
      <c r="C6" s="50">
        <v>3</v>
      </c>
    </row>
    <row r="7" spans="1:10" ht="13.5" thickBot="1">
      <c r="A7" s="58" t="s">
        <v>291</v>
      </c>
      <c r="B7" s="59">
        <v>1</v>
      </c>
      <c r="C7" s="60">
        <f>SUM(D7:I7)</f>
        <v>134</v>
      </c>
      <c r="D7" s="61">
        <v>23</v>
      </c>
      <c r="E7" s="61">
        <v>2</v>
      </c>
      <c r="F7" s="61">
        <v>65</v>
      </c>
      <c r="G7" s="61"/>
      <c r="H7" s="61">
        <v>34</v>
      </c>
      <c r="I7" s="61">
        <v>10</v>
      </c>
      <c r="J7" s="61"/>
    </row>
    <row r="8" spans="1:10" ht="13.5" thickBot="1">
      <c r="A8" s="53" t="s">
        <v>206</v>
      </c>
      <c r="B8" s="54"/>
      <c r="C8" s="52">
        <f t="shared" ref="C8:C49" si="0">SUM(D8:I8)</f>
        <v>0</v>
      </c>
    </row>
    <row r="9" spans="1:10" ht="13.5" thickBot="1">
      <c r="A9" s="58" t="s">
        <v>292</v>
      </c>
      <c r="B9" s="59">
        <v>2</v>
      </c>
      <c r="C9" s="60">
        <f t="shared" si="0"/>
        <v>59</v>
      </c>
      <c r="D9" s="61">
        <v>11</v>
      </c>
      <c r="E9" s="61">
        <v>1</v>
      </c>
      <c r="F9" s="61">
        <v>27</v>
      </c>
      <c r="G9" s="61"/>
      <c r="H9" s="61">
        <v>16</v>
      </c>
      <c r="I9" s="61">
        <v>4</v>
      </c>
      <c r="J9" s="61"/>
    </row>
    <row r="10" spans="1:10" ht="13.5" thickBot="1">
      <c r="A10" s="51" t="s">
        <v>293</v>
      </c>
      <c r="B10" s="48">
        <v>3</v>
      </c>
      <c r="C10" s="52">
        <f t="shared" si="0"/>
        <v>5</v>
      </c>
      <c r="D10">
        <v>2</v>
      </c>
      <c r="H10">
        <v>2</v>
      </c>
      <c r="I10">
        <v>1</v>
      </c>
    </row>
    <row r="11" spans="1:10" ht="13.5" thickBot="1">
      <c r="A11" s="51" t="s">
        <v>294</v>
      </c>
      <c r="B11" s="48">
        <v>4</v>
      </c>
      <c r="C11" s="52">
        <f t="shared" si="0"/>
        <v>19</v>
      </c>
      <c r="D11">
        <v>2</v>
      </c>
      <c r="F11">
        <v>14</v>
      </c>
      <c r="H11">
        <v>3</v>
      </c>
    </row>
    <row r="12" spans="1:10" ht="13.5" thickBot="1">
      <c r="A12" s="51" t="s">
        <v>295</v>
      </c>
      <c r="B12" s="48">
        <v>5</v>
      </c>
      <c r="C12" s="52">
        <f t="shared" si="0"/>
        <v>25</v>
      </c>
      <c r="D12">
        <v>2</v>
      </c>
      <c r="E12">
        <v>1</v>
      </c>
      <c r="F12">
        <v>15</v>
      </c>
      <c r="H12">
        <v>5</v>
      </c>
      <c r="I12">
        <v>2</v>
      </c>
    </row>
    <row r="13" spans="1:10" ht="13.5" thickBot="1">
      <c r="A13" s="51" t="s">
        <v>296</v>
      </c>
      <c r="B13" s="48">
        <v>6</v>
      </c>
      <c r="C13" s="52">
        <f t="shared" si="0"/>
        <v>16</v>
      </c>
      <c r="D13">
        <v>4</v>
      </c>
      <c r="F13">
        <v>9</v>
      </c>
      <c r="I13">
        <v>3</v>
      </c>
    </row>
    <row r="14" spans="1:10" ht="13.5" thickBot="1">
      <c r="A14" s="51" t="s">
        <v>297</v>
      </c>
      <c r="B14" s="48">
        <v>7</v>
      </c>
      <c r="C14" s="52">
        <f t="shared" si="0"/>
        <v>0</v>
      </c>
    </row>
    <row r="15" spans="1:10" ht="13.5" thickBot="1">
      <c r="A15" s="55" t="s">
        <v>298</v>
      </c>
      <c r="B15" s="270">
        <v>8</v>
      </c>
      <c r="C15" s="52">
        <f t="shared" si="0"/>
        <v>0</v>
      </c>
    </row>
    <row r="16" spans="1:10" ht="13.5" thickBot="1">
      <c r="A16" s="56" t="s">
        <v>299</v>
      </c>
      <c r="B16" s="271"/>
      <c r="C16" s="52">
        <f t="shared" si="0"/>
        <v>0</v>
      </c>
    </row>
    <row r="17" spans="1:12" ht="13.5" thickBot="1">
      <c r="A17" s="56" t="s">
        <v>300</v>
      </c>
      <c r="B17" s="48">
        <v>9</v>
      </c>
      <c r="C17" s="52">
        <f t="shared" si="0"/>
        <v>0</v>
      </c>
    </row>
    <row r="18" spans="1:12" ht="13.5" thickBot="1">
      <c r="A18" s="58" t="s">
        <v>301</v>
      </c>
      <c r="B18" s="59">
        <v>10</v>
      </c>
      <c r="C18" s="60">
        <f t="shared" si="0"/>
        <v>2</v>
      </c>
      <c r="D18" s="61">
        <v>2</v>
      </c>
      <c r="E18" s="61"/>
      <c r="F18" s="61"/>
      <c r="G18" s="61"/>
      <c r="H18" s="61"/>
      <c r="I18" s="61"/>
      <c r="J18" s="61"/>
      <c r="K18" s="61"/>
    </row>
    <row r="19" spans="1:12" ht="13.5" thickBot="1">
      <c r="A19" s="53" t="s">
        <v>206</v>
      </c>
      <c r="B19" s="54"/>
      <c r="C19" s="52">
        <f t="shared" si="0"/>
        <v>0</v>
      </c>
    </row>
    <row r="20" spans="1:12" ht="13.5" thickBot="1">
      <c r="A20" s="51" t="s">
        <v>302</v>
      </c>
      <c r="B20" s="48">
        <v>11</v>
      </c>
      <c r="C20" s="52">
        <f t="shared" si="0"/>
        <v>2</v>
      </c>
      <c r="D20">
        <v>2</v>
      </c>
    </row>
    <row r="21" spans="1:12" ht="13.5" thickBot="1">
      <c r="A21" s="51" t="s">
        <v>303</v>
      </c>
      <c r="B21" s="48">
        <v>12</v>
      </c>
      <c r="C21" s="52">
        <f t="shared" si="0"/>
        <v>0</v>
      </c>
    </row>
    <row r="22" spans="1:12" ht="13.5" thickBot="1">
      <c r="A22" s="51" t="s">
        <v>304</v>
      </c>
      <c r="B22" s="48">
        <v>13</v>
      </c>
      <c r="C22" s="52">
        <f t="shared" si="0"/>
        <v>0</v>
      </c>
    </row>
    <row r="23" spans="1:12" ht="13.5" thickBot="1">
      <c r="A23" s="58" t="s">
        <v>305</v>
      </c>
      <c r="B23" s="59">
        <v>15</v>
      </c>
      <c r="C23" s="60">
        <f t="shared" si="0"/>
        <v>17</v>
      </c>
      <c r="D23" s="61"/>
      <c r="E23" s="61"/>
      <c r="F23" s="61">
        <v>15</v>
      </c>
      <c r="G23" s="61">
        <v>2</v>
      </c>
      <c r="H23" s="61"/>
      <c r="I23" s="61"/>
      <c r="J23" s="61"/>
      <c r="K23" s="61"/>
      <c r="L23" s="61"/>
    </row>
    <row r="24" spans="1:12" ht="13.5" thickBot="1">
      <c r="A24" s="53" t="s">
        <v>206</v>
      </c>
      <c r="B24" s="54"/>
      <c r="C24" s="52">
        <f t="shared" si="0"/>
        <v>0</v>
      </c>
    </row>
    <row r="25" spans="1:12" ht="13.5" thickBot="1">
      <c r="A25" s="51" t="s">
        <v>306</v>
      </c>
      <c r="B25" s="48">
        <v>16</v>
      </c>
      <c r="C25" s="52">
        <f t="shared" si="0"/>
        <v>4</v>
      </c>
      <c r="F25">
        <v>4</v>
      </c>
    </row>
    <row r="26" spans="1:12" ht="13.5" thickBot="1">
      <c r="A26" s="51" t="s">
        <v>307</v>
      </c>
      <c r="B26" s="48">
        <v>18</v>
      </c>
      <c r="C26" s="52">
        <f t="shared" si="0"/>
        <v>6</v>
      </c>
      <c r="F26">
        <v>6</v>
      </c>
    </row>
    <row r="27" spans="1:12" ht="13.5" thickBot="1">
      <c r="A27" s="51" t="s">
        <v>308</v>
      </c>
      <c r="B27" s="48">
        <v>19</v>
      </c>
      <c r="C27" s="52">
        <f t="shared" si="0"/>
        <v>7</v>
      </c>
      <c r="F27">
        <v>5</v>
      </c>
      <c r="G27">
        <v>2</v>
      </c>
    </row>
    <row r="28" spans="1:12" ht="13.5" thickBot="1">
      <c r="A28" s="51" t="s">
        <v>309</v>
      </c>
      <c r="B28" s="48">
        <v>20</v>
      </c>
      <c r="C28" s="52">
        <f t="shared" si="0"/>
        <v>0</v>
      </c>
    </row>
    <row r="29" spans="1:12" ht="13.5" thickBot="1">
      <c r="A29" s="58" t="s">
        <v>310</v>
      </c>
      <c r="B29" s="59">
        <v>23</v>
      </c>
      <c r="C29" s="60">
        <f t="shared" si="0"/>
        <v>49</v>
      </c>
      <c r="D29" s="61">
        <v>23</v>
      </c>
      <c r="E29" s="61">
        <v>2</v>
      </c>
      <c r="F29" s="61">
        <v>7</v>
      </c>
      <c r="G29" s="61">
        <v>3</v>
      </c>
      <c r="H29" s="61">
        <v>14</v>
      </c>
      <c r="I29" s="61"/>
      <c r="J29" s="61"/>
    </row>
    <row r="30" spans="1:12" ht="13.5" thickBot="1">
      <c r="A30" s="53" t="s">
        <v>206</v>
      </c>
      <c r="B30" s="54"/>
      <c r="C30" s="52">
        <f t="shared" si="0"/>
        <v>0</v>
      </c>
    </row>
    <row r="31" spans="1:12" ht="13.5" thickBot="1">
      <c r="A31" s="51" t="s">
        <v>311</v>
      </c>
      <c r="B31" s="48">
        <v>24</v>
      </c>
      <c r="C31" s="52">
        <f t="shared" si="0"/>
        <v>28</v>
      </c>
      <c r="D31">
        <v>16</v>
      </c>
      <c r="E31">
        <v>2</v>
      </c>
      <c r="F31">
        <v>4</v>
      </c>
      <c r="G31">
        <v>1</v>
      </c>
      <c r="H31">
        <v>5</v>
      </c>
    </row>
    <row r="32" spans="1:12" ht="13.5" thickBot="1">
      <c r="A32" s="51" t="s">
        <v>312</v>
      </c>
      <c r="B32" s="48">
        <v>26</v>
      </c>
      <c r="C32" s="52">
        <f t="shared" si="0"/>
        <v>9</v>
      </c>
      <c r="D32">
        <v>3</v>
      </c>
      <c r="F32">
        <v>2</v>
      </c>
      <c r="H32">
        <v>4</v>
      </c>
    </row>
    <row r="33" spans="1:11" ht="13.5" thickBot="1">
      <c r="A33" s="51" t="s">
        <v>313</v>
      </c>
      <c r="B33" s="48">
        <v>27</v>
      </c>
      <c r="C33" s="52">
        <f t="shared" si="0"/>
        <v>8</v>
      </c>
      <c r="D33">
        <v>4</v>
      </c>
      <c r="F33">
        <v>1</v>
      </c>
      <c r="G33">
        <v>1</v>
      </c>
      <c r="H33">
        <v>2</v>
      </c>
    </row>
    <row r="34" spans="1:11" ht="13.5" thickBot="1">
      <c r="A34" s="51" t="s">
        <v>332</v>
      </c>
      <c r="B34" s="48"/>
      <c r="C34" s="52">
        <f t="shared" si="0"/>
        <v>4</v>
      </c>
      <c r="G34">
        <v>1</v>
      </c>
      <c r="H34">
        <v>3</v>
      </c>
    </row>
    <row r="35" spans="1:11" ht="13.5" thickBot="1">
      <c r="A35" s="58" t="s">
        <v>314</v>
      </c>
      <c r="B35" s="59">
        <v>30</v>
      </c>
      <c r="C35" s="60">
        <f t="shared" si="0"/>
        <v>10</v>
      </c>
      <c r="D35" s="61">
        <v>1</v>
      </c>
      <c r="E35" s="61"/>
      <c r="F35" s="61">
        <v>4</v>
      </c>
      <c r="G35" s="61"/>
      <c r="H35" s="61">
        <v>1</v>
      </c>
      <c r="I35" s="61">
        <v>4</v>
      </c>
      <c r="J35" s="61"/>
      <c r="K35" s="61"/>
    </row>
    <row r="36" spans="1:11" ht="13.5" thickBot="1">
      <c r="A36" s="53" t="s">
        <v>206</v>
      </c>
      <c r="B36" s="54"/>
      <c r="C36" s="52">
        <f t="shared" si="0"/>
        <v>0</v>
      </c>
    </row>
    <row r="37" spans="1:11" ht="13.5" thickBot="1">
      <c r="A37" s="51" t="s">
        <v>315</v>
      </c>
      <c r="B37" s="48">
        <v>31</v>
      </c>
      <c r="C37" s="52">
        <f t="shared" si="0"/>
        <v>5</v>
      </c>
      <c r="D37">
        <v>1</v>
      </c>
      <c r="F37">
        <v>1</v>
      </c>
      <c r="H37">
        <v>1</v>
      </c>
      <c r="I37">
        <v>2</v>
      </c>
    </row>
    <row r="38" spans="1:11" ht="13.5" thickBot="1">
      <c r="A38" s="51" t="s">
        <v>316</v>
      </c>
      <c r="B38" s="48">
        <v>33</v>
      </c>
      <c r="C38" s="52">
        <f t="shared" si="0"/>
        <v>4</v>
      </c>
      <c r="F38">
        <v>3</v>
      </c>
      <c r="I38">
        <v>1</v>
      </c>
    </row>
    <row r="39" spans="1:11" ht="13.5" thickBot="1">
      <c r="A39" s="51" t="s">
        <v>333</v>
      </c>
      <c r="B39" s="48">
        <v>34</v>
      </c>
      <c r="C39" s="52">
        <f t="shared" si="0"/>
        <v>1</v>
      </c>
      <c r="I39">
        <v>1</v>
      </c>
    </row>
    <row r="40" spans="1:11" ht="13.5" thickBot="1">
      <c r="A40" s="58" t="s">
        <v>317</v>
      </c>
      <c r="B40" s="59">
        <v>35</v>
      </c>
      <c r="C40" s="60">
        <f t="shared" si="0"/>
        <v>224</v>
      </c>
      <c r="D40" s="61">
        <v>141</v>
      </c>
      <c r="E40" s="61">
        <v>19</v>
      </c>
      <c r="F40" s="61"/>
      <c r="G40" s="61"/>
      <c r="H40" s="61">
        <v>60</v>
      </c>
      <c r="I40" s="61">
        <v>4</v>
      </c>
    </row>
    <row r="41" spans="1:11" ht="13.5" thickBot="1">
      <c r="A41" s="57" t="s">
        <v>318</v>
      </c>
      <c r="B41" s="50">
        <v>36</v>
      </c>
      <c r="C41" s="52">
        <f t="shared" si="0"/>
        <v>52</v>
      </c>
      <c r="D41">
        <v>16</v>
      </c>
      <c r="E41">
        <v>3</v>
      </c>
      <c r="H41">
        <v>32</v>
      </c>
      <c r="I41">
        <v>1</v>
      </c>
    </row>
    <row r="42" spans="1:11" ht="12" customHeight="1" thickBot="1">
      <c r="A42" s="51" t="s">
        <v>319</v>
      </c>
      <c r="B42" s="48">
        <v>37</v>
      </c>
      <c r="C42" s="52">
        <f t="shared" si="0"/>
        <v>0</v>
      </c>
    </row>
    <row r="43" spans="1:11" ht="12" customHeight="1" thickBot="1">
      <c r="A43" s="51" t="s">
        <v>320</v>
      </c>
      <c r="B43" s="48">
        <v>39</v>
      </c>
      <c r="C43" s="52">
        <f t="shared" si="0"/>
        <v>0</v>
      </c>
    </row>
    <row r="44" spans="1:11" ht="12" customHeight="1" thickBot="1">
      <c r="A44" s="51" t="s">
        <v>321</v>
      </c>
      <c r="B44" s="48">
        <v>40</v>
      </c>
      <c r="C44" s="52">
        <f t="shared" si="0"/>
        <v>0</v>
      </c>
    </row>
    <row r="45" spans="1:11" ht="12" customHeight="1" thickBot="1">
      <c r="A45" s="51" t="s">
        <v>322</v>
      </c>
      <c r="B45" s="48">
        <v>41</v>
      </c>
      <c r="C45" s="52">
        <f t="shared" si="0"/>
        <v>0</v>
      </c>
    </row>
    <row r="46" spans="1:11" ht="12" customHeight="1" thickBot="1">
      <c r="A46" s="51" t="s">
        <v>323</v>
      </c>
      <c r="B46" s="48">
        <v>42</v>
      </c>
      <c r="C46" s="52">
        <f t="shared" si="0"/>
        <v>0</v>
      </c>
    </row>
    <row r="47" spans="1:11" ht="12" customHeight="1" thickBot="1">
      <c r="A47" s="51" t="s">
        <v>324</v>
      </c>
      <c r="B47" s="48">
        <v>45</v>
      </c>
      <c r="C47" s="52">
        <f t="shared" si="0"/>
        <v>0</v>
      </c>
    </row>
    <row r="48" spans="1:11" ht="12" customHeight="1" thickBot="1">
      <c r="A48" s="58" t="s">
        <v>325</v>
      </c>
      <c r="B48" s="59">
        <v>50</v>
      </c>
      <c r="C48" s="60">
        <f t="shared" si="0"/>
        <v>2992</v>
      </c>
      <c r="D48" s="61">
        <v>1765</v>
      </c>
      <c r="E48" s="61">
        <v>415</v>
      </c>
      <c r="F48" s="61">
        <v>71</v>
      </c>
      <c r="G48" s="61">
        <v>116</v>
      </c>
      <c r="H48" s="61">
        <v>615</v>
      </c>
      <c r="I48" s="61">
        <v>10</v>
      </c>
    </row>
    <row r="49" spans="1:3" ht="12" customHeight="1" thickBot="1">
      <c r="A49" s="51" t="s">
        <v>326</v>
      </c>
      <c r="B49" s="48">
        <v>51</v>
      </c>
      <c r="C49" s="52">
        <f t="shared" si="0"/>
        <v>0</v>
      </c>
    </row>
  </sheetData>
  <mergeCells count="3">
    <mergeCell ref="A4:A5"/>
    <mergeCell ref="C4:C5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Сводная</vt:lpstr>
      <vt:lpstr>Лист2</vt:lpstr>
      <vt:lpstr>Проверка роспотребнадзор</vt:lpstr>
      <vt:lpstr>Лист1</vt:lpstr>
      <vt:lpstr>Print_Area_1</vt:lpstr>
      <vt:lpstr>Сводная!Заголовки_для_печати</vt:lpstr>
      <vt:lpstr>Сводная!Область_печати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Кобина Кристина Олеговна</dc:creator>
  <cp:lastModifiedBy>PNS</cp:lastModifiedBy>
  <cp:revision>0</cp:revision>
  <cp:lastPrinted>2024-03-07T04:34:43Z</cp:lastPrinted>
  <dcterms:created xsi:type="dcterms:W3CDTF">2016-02-24T11:37:34Z</dcterms:created>
  <dcterms:modified xsi:type="dcterms:W3CDTF">2024-03-12T02:40:00Z</dcterms:modified>
</cp:coreProperties>
</file>