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37" i="1" l="1"/>
  <c r="B36" i="1"/>
  <c r="C22" i="1" l="1"/>
  <c r="C13" i="1" l="1"/>
  <c r="C31" i="1" l="1"/>
  <c r="B8" i="1" l="1"/>
  <c r="C8" i="1"/>
  <c r="C23" i="1" l="1"/>
  <c r="B25" i="1"/>
  <c r="C41" i="1" l="1"/>
  <c r="C42" i="1" s="1"/>
  <c r="C40" i="1"/>
  <c r="C36" i="1" s="1"/>
  <c r="C24" i="1"/>
  <c r="C26" i="1"/>
  <c r="B41" i="1"/>
  <c r="B42" i="1" s="1"/>
  <c r="B31" i="1"/>
  <c r="B29" i="1"/>
  <c r="B26" i="1"/>
  <c r="B23" i="1"/>
  <c r="B24" i="1" s="1"/>
  <c r="C25" i="1"/>
  <c r="C39" i="1"/>
</calcChain>
</file>

<file path=xl/sharedStrings.xml><?xml version="1.0" encoding="utf-8"?>
<sst xmlns="http://schemas.openxmlformats.org/spreadsheetml/2006/main" count="43" uniqueCount="43">
  <si>
    <t>(тыс. рублей)</t>
  </si>
  <si>
    <t>Ожидаемое исполнение  бюджета района</t>
  </si>
  <si>
    <t>ДОХОДЫ</t>
  </si>
  <si>
    <t>Налоговые и неналоговые доходы</t>
  </si>
  <si>
    <t>Безвозмездные поступления</t>
  </si>
  <si>
    <t>Итого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</si>
  <si>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</si>
  <si>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</si>
  <si>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</si>
  <si>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</si>
  <si>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</si>
  <si>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</si>
  <si>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</si>
  <si>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</si>
  <si>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</si>
  <si>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</si>
  <si>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</si>
  <si>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</si>
  <si>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</si>
  <si>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Межбюджетные трансферты</t>
  </si>
  <si>
    <t>Итого расходов</t>
  </si>
  <si>
    <t>ИСТОЧНИКИ ВНУТРЕННЕГО ФИНАНСИРОВАНИЯ ДЕФИЦИТА  БЮДЖЕТА РАЙОНА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</si>
  <si>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</si>
  <si>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</si>
  <si>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городских округов, муниципальными образованиями, бюджетами поселений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</si>
  <si>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</si>
  <si>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кредитов от кредитных организаций бюджетами городских округов, муниципальными образованиями, бюджетами поселений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</si>
  <si>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</si>
  <si>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</si>
  <si>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образований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</si>
  <si>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</si>
  <si>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</si>
  <si>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</si>
  <si>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</si>
  <si>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</si>
  <si>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</si>
  <si>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</si>
  <si>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</si>
  <si>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</si>
  <si>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Иные источники внутреннего финансирования дефицитов бюджетов</t>
  </si>
  <si>
    <t>Оценка ожидаемого исполнения  бюджета Северо-Енисейского района за 2024 год</t>
  </si>
  <si>
    <t>Уточненный план  бюджета района           (на 24.10.2024)</t>
  </si>
  <si>
    <t>ДЕФИЦИТ (-)/ПРОФИЦИТ (+)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</si>
</sst>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0" xfId="0" applyFont="1" applyFill="1"/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left" wrapText="1"/>
    </xf>
    <xf numFmtId="164" fontId="2" fillId="0" borderId="1" xfId="0" applyNumberFormat="1" applyFont="1" applyFill="1" applyBorder="1" applyAlignment="1">
      <alignment horizontal="right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vertical="top" wrapText="1" shrinkToFit="1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shrinkToFi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vertical="top" wrapText="1"/>
    </xf>
    <xf numFmtId="164" fontId="0" fillId="0" borderId="0" xfId="0" applyNumberFormat="1"/>
    <xf numFmtId="2" fontId="1" fillId="2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FF99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abSelected="1" topLeftCell="A13" workbookViewId="0">
      <selection activeCell="A25" sqref="A25"/>
    </sheetView>
  </sheetViews>
  <sheetFormatPr defaultColWidth="18.88671875" defaultRowHeight="14.4" x14ac:dyDescent="0.3"/>
  <cols>
    <col min="1" max="1" width="50.33203125" customWidth="1"/>
    <col min="2" max="2" width="17.6640625" customWidth="1"/>
    <col min="3" max="3" width="16" customWidth="1"/>
  </cols>
  <sheetData>
    <row r="1" spans="1:4" ht="37.5" customHeight="1" x14ac:dyDescent="0.3">
      <c r="A1" s="23" t="s">
        <v>40</v>
      </c>
      <c r="B1" s="23"/>
      <c r="C1" s="23"/>
    </row>
    <row r="2" spans="1:4" ht="16.8" x14ac:dyDescent="0.3">
      <c r="A2" s="1"/>
      <c r="B2" s="2"/>
      <c r="C2" s="3" t="s">
        <v>0</v>
      </c>
    </row>
    <row r="3" spans="1:4" ht="92.25" customHeight="1" x14ac:dyDescent="0.3">
      <c r="A3" s="4"/>
      <c r="B3" s="5" t="s">
        <v>41</v>
      </c>
      <c r="C3" s="5" t="s">
        <v>1</v>
      </c>
    </row>
    <row r="4" spans="1:4" ht="16.8" x14ac:dyDescent="0.3">
      <c r="A4" s="6">
        <v>1</v>
      </c>
      <c r="B4" s="6">
        <v>2</v>
      </c>
      <c r="C4" s="6">
        <v>3</v>
      </c>
    </row>
    <row r="5" spans="1:4" ht="16.8" x14ac:dyDescent="0.3">
      <c r="A5" s="7" t="s">
        <v>2</v>
      </c>
      <c r="B5" s="8"/>
      <c r="C5" s="8"/>
    </row>
    <row r="6" spans="1:4" ht="16.8" x14ac:dyDescent="0.3">
      <c r="A6" s="9" t="s">
        <v>3</v>
      </c>
      <c r="B6" s="10">
        <v>3711686.5</v>
      </c>
      <c r="C6" s="10">
        <v>3636833.6</v>
      </c>
    </row>
    <row r="7" spans="1:4" ht="16.8" x14ac:dyDescent="0.3">
      <c r="A7" s="9" t="s">
        <v>4</v>
      </c>
      <c r="B7" s="10">
        <v>619332.9</v>
      </c>
      <c r="C7" s="10">
        <v>619332.9</v>
      </c>
    </row>
    <row r="8" spans="1:4" ht="16.8" x14ac:dyDescent="0.3">
      <c r="A8" s="11" t="s">
        <v>5</v>
      </c>
      <c r="B8" s="12">
        <f>B7+B6</f>
        <v>4331019.4000000004</v>
      </c>
      <c r="C8" s="12">
        <f>C7+C6</f>
        <v>4256166.5</v>
      </c>
    </row>
    <row r="9" spans="1:4" ht="16.8" x14ac:dyDescent="0.3">
      <c r="A9" s="7" t="s">
        <v>6</v>
      </c>
      <c r="B9" s="13"/>
      <c r="C9" s="10"/>
    </row>
    <row r="10" spans="1:4" ht="16.8" x14ac:dyDescent="0.3">
      <c r="A10" s="14" t="s">
        <v>7</v>
      </c>
      <c r="B10" s="10">
        <v>523652.17</v>
      </c>
      <c r="C10" s="10">
        <v>497123.6</v>
      </c>
      <c r="D10" s="22"/>
    </row>
    <row r="11" spans="1:4" ht="16.8" x14ac:dyDescent="0.3">
      <c r="A11" s="14" t="s">
        <v>8</v>
      </c>
      <c r="B11" s="10">
        <v>1025.8</v>
      </c>
      <c r="C11" s="10">
        <v>1001.2</v>
      </c>
      <c r="D11" s="22"/>
    </row>
    <row r="12" spans="1:4" ht="33.6" x14ac:dyDescent="0.3">
      <c r="A12" s="14" t="s">
        <v>9</v>
      </c>
      <c r="B12" s="10">
        <v>76183.199999999997</v>
      </c>
      <c r="C12" s="10">
        <v>54778.8</v>
      </c>
      <c r="D12" s="22"/>
    </row>
    <row r="13" spans="1:4" ht="16.8" x14ac:dyDescent="0.3">
      <c r="A13" s="14" t="s">
        <v>10</v>
      </c>
      <c r="B13" s="10">
        <v>296754.5</v>
      </c>
      <c r="C13" s="10">
        <f>286502.3+7635.1</f>
        <v>294137.39999999997</v>
      </c>
      <c r="D13" s="22"/>
    </row>
    <row r="14" spans="1:4" ht="16.8" x14ac:dyDescent="0.3">
      <c r="A14" s="14" t="s">
        <v>11</v>
      </c>
      <c r="B14" s="10">
        <v>2056636.3</v>
      </c>
      <c r="C14" s="10">
        <v>1863262.7</v>
      </c>
      <c r="D14" s="22"/>
    </row>
    <row r="15" spans="1:4" ht="16.8" x14ac:dyDescent="0.3">
      <c r="A15" s="14" t="s">
        <v>12</v>
      </c>
      <c r="B15" s="10">
        <v>9083.4</v>
      </c>
      <c r="C15" s="10">
        <v>9077</v>
      </c>
      <c r="D15" s="22"/>
    </row>
    <row r="16" spans="1:4" ht="16.8" x14ac:dyDescent="0.3">
      <c r="A16" s="14" t="s">
        <v>13</v>
      </c>
      <c r="B16" s="10">
        <v>1075396.8</v>
      </c>
      <c r="C16" s="10">
        <v>919257.59999999998</v>
      </c>
      <c r="D16" s="22"/>
    </row>
    <row r="17" spans="1:4" ht="16.8" x14ac:dyDescent="0.3">
      <c r="A17" s="14" t="s">
        <v>14</v>
      </c>
      <c r="B17" s="10">
        <v>270871.5</v>
      </c>
      <c r="C17" s="10">
        <v>269525</v>
      </c>
      <c r="D17" s="22"/>
    </row>
    <row r="18" spans="1:4" ht="16.8" x14ac:dyDescent="0.3">
      <c r="A18" s="14" t="s">
        <v>15</v>
      </c>
      <c r="B18" s="10">
        <v>6517.6</v>
      </c>
      <c r="C18" s="10">
        <v>6517.6</v>
      </c>
      <c r="D18" s="22"/>
    </row>
    <row r="19" spans="1:4" ht="16.8" x14ac:dyDescent="0.3">
      <c r="A19" s="14" t="s">
        <v>16</v>
      </c>
      <c r="B19" s="10">
        <v>120936.4</v>
      </c>
      <c r="C19" s="10">
        <v>120585</v>
      </c>
      <c r="D19" s="22"/>
    </row>
    <row r="20" spans="1:4" ht="16.8" x14ac:dyDescent="0.3">
      <c r="A20" s="14" t="s">
        <v>17</v>
      </c>
      <c r="B20" s="10">
        <v>143420.20000000001</v>
      </c>
      <c r="C20" s="10">
        <v>142656.29999999999</v>
      </c>
      <c r="D20" s="22"/>
    </row>
    <row r="21" spans="1:4" ht="16.8" x14ac:dyDescent="0.3">
      <c r="A21" s="14" t="s">
        <v>18</v>
      </c>
      <c r="B21" s="10">
        <v>38787.300000000003</v>
      </c>
      <c r="C21" s="10">
        <v>27879.4</v>
      </c>
      <c r="D21" s="22"/>
    </row>
    <row r="22" spans="1:4" ht="16.8" x14ac:dyDescent="0.3">
      <c r="A22" s="14" t="s">
        <v>19</v>
      </c>
      <c r="B22" s="10">
        <v>55914.3</v>
      </c>
      <c r="C22" s="10">
        <f>B22</f>
        <v>55914.3</v>
      </c>
      <c r="D22" s="22"/>
    </row>
    <row r="23" spans="1:4" ht="16.8" x14ac:dyDescent="0.3">
      <c r="A23" s="15" t="s">
        <v>20</v>
      </c>
      <c r="B23" s="12">
        <f>SUM(B10:B22)</f>
        <v>4675179.47</v>
      </c>
      <c r="C23" s="12">
        <f>SUM(C10:C22)</f>
        <v>4261715.9000000004</v>
      </c>
      <c r="D23" s="22"/>
    </row>
    <row r="24" spans="1:4" ht="33.6" x14ac:dyDescent="0.3">
      <c r="A24" s="16" t="s">
        <v>42</v>
      </c>
      <c r="B24" s="12">
        <f>B8-B23</f>
        <v>-344160.06999999937</v>
      </c>
      <c r="C24" s="12">
        <f>C8-C23</f>
        <v>-5549.4000000003725</v>
      </c>
    </row>
    <row r="25" spans="1:4" ht="50.4" x14ac:dyDescent="0.3">
      <c r="A25" s="16" t="s">
        <v>21</v>
      </c>
      <c r="B25" s="12">
        <f>B36</f>
        <v>344160.09999999963</v>
      </c>
      <c r="C25" s="12">
        <f>C26+C31+C36</f>
        <v>5549.4000000003725</v>
      </c>
    </row>
    <row r="26" spans="1:4" ht="33.6" x14ac:dyDescent="0.3">
      <c r="A26" s="17" t="s">
        <v>22</v>
      </c>
      <c r="B26" s="18">
        <f>B28-B30</f>
        <v>0</v>
      </c>
      <c r="C26" s="18">
        <f>C28-C30</f>
        <v>0</v>
      </c>
    </row>
    <row r="27" spans="1:4" ht="50.4" x14ac:dyDescent="0.3">
      <c r="A27" s="19" t="s">
        <v>23</v>
      </c>
      <c r="B27" s="10">
        <v>0</v>
      </c>
      <c r="C27" s="10">
        <v>0</v>
      </c>
    </row>
    <row r="28" spans="1:4" ht="84" x14ac:dyDescent="0.3">
      <c r="A28" s="20" t="s">
        <v>24</v>
      </c>
      <c r="B28" s="10">
        <v>0</v>
      </c>
      <c r="C28" s="10">
        <v>0</v>
      </c>
    </row>
    <row r="29" spans="1:4" ht="50.4" x14ac:dyDescent="0.3">
      <c r="A29" s="19" t="s">
        <v>25</v>
      </c>
      <c r="B29" s="10">
        <f>B30</f>
        <v>0</v>
      </c>
      <c r="C29" s="10">
        <v>0</v>
      </c>
    </row>
    <row r="30" spans="1:4" ht="84" x14ac:dyDescent="0.3">
      <c r="A30" s="20" t="s">
        <v>26</v>
      </c>
      <c r="B30" s="10"/>
      <c r="C30" s="10">
        <v>0</v>
      </c>
    </row>
    <row r="31" spans="1:4" ht="50.4" x14ac:dyDescent="0.3">
      <c r="A31" s="17" t="s">
        <v>27</v>
      </c>
      <c r="B31" s="12">
        <f>B32-B34</f>
        <v>0</v>
      </c>
      <c r="C31" s="12">
        <f>C32-C34</f>
        <v>0</v>
      </c>
    </row>
    <row r="32" spans="1:4" ht="50.4" x14ac:dyDescent="0.3">
      <c r="A32" s="19" t="s">
        <v>28</v>
      </c>
      <c r="B32" s="10">
        <v>0</v>
      </c>
      <c r="C32" s="10">
        <v>0</v>
      </c>
    </row>
    <row r="33" spans="1:4" ht="75.75" customHeight="1" x14ac:dyDescent="0.3">
      <c r="A33" s="19" t="s">
        <v>29</v>
      </c>
      <c r="B33" s="10">
        <v>0</v>
      </c>
      <c r="C33" s="10">
        <v>0</v>
      </c>
    </row>
    <row r="34" spans="1:4" ht="75.75" customHeight="1" x14ac:dyDescent="0.3">
      <c r="A34" s="21" t="s">
        <v>30</v>
      </c>
      <c r="B34" s="10">
        <v>0</v>
      </c>
      <c r="C34" s="10">
        <v>0</v>
      </c>
    </row>
    <row r="35" spans="1:4" ht="73.5" customHeight="1" x14ac:dyDescent="0.3">
      <c r="A35" s="19" t="s">
        <v>31</v>
      </c>
      <c r="B35" s="10">
        <v>0</v>
      </c>
      <c r="C35" s="10">
        <v>0</v>
      </c>
    </row>
    <row r="36" spans="1:4" ht="33.6" x14ac:dyDescent="0.3">
      <c r="A36" s="17" t="s">
        <v>32</v>
      </c>
      <c r="B36" s="12">
        <f>B37+B40</f>
        <v>344160.09999999963</v>
      </c>
      <c r="C36" s="12">
        <f>C37+C40</f>
        <v>5549.4000000003725</v>
      </c>
      <c r="D36" s="22"/>
    </row>
    <row r="37" spans="1:4" ht="16.8" x14ac:dyDescent="0.3">
      <c r="A37" s="19" t="s">
        <v>33</v>
      </c>
      <c r="B37" s="10">
        <v>-4331019.4000000004</v>
      </c>
      <c r="C37" s="10">
        <f>-C8</f>
        <v>-4256166.5</v>
      </c>
    </row>
    <row r="38" spans="1:4" ht="33.6" x14ac:dyDescent="0.3">
      <c r="A38" s="19" t="s">
        <v>34</v>
      </c>
      <c r="B38" s="10">
        <v>-4331019.4000000004</v>
      </c>
      <c r="C38" s="10">
        <v>-4256166.5</v>
      </c>
    </row>
    <row r="39" spans="1:4" ht="33.6" x14ac:dyDescent="0.3">
      <c r="A39" s="19" t="s">
        <v>35</v>
      </c>
      <c r="B39" s="10">
        <v>-4331019.4000000004</v>
      </c>
      <c r="C39" s="10">
        <f>-C38</f>
        <v>4256166.5</v>
      </c>
    </row>
    <row r="40" spans="1:4" ht="16.8" x14ac:dyDescent="0.3">
      <c r="A40" s="19" t="s">
        <v>36</v>
      </c>
      <c r="B40" s="10">
        <v>4675179.5</v>
      </c>
      <c r="C40" s="10">
        <f>C23</f>
        <v>4261715.9000000004</v>
      </c>
      <c r="D40" s="22"/>
    </row>
    <row r="41" spans="1:4" ht="33.6" x14ac:dyDescent="0.3">
      <c r="A41" s="19" t="s">
        <v>37</v>
      </c>
      <c r="B41" s="10">
        <f>B40</f>
        <v>4675179.5</v>
      </c>
      <c r="C41" s="10">
        <f>C40</f>
        <v>4261715.9000000004</v>
      </c>
    </row>
    <row r="42" spans="1:4" ht="33.6" x14ac:dyDescent="0.3">
      <c r="A42" s="19" t="s">
        <v>38</v>
      </c>
      <c r="B42" s="10">
        <f>B41</f>
        <v>4675179.5</v>
      </c>
      <c r="C42" s="10">
        <f>C41</f>
        <v>4261715.9000000004</v>
      </c>
    </row>
    <row r="43" spans="1:4" ht="33.6" x14ac:dyDescent="0.3">
      <c r="A43" s="17" t="s">
        <v>39</v>
      </c>
      <c r="B43" s="12">
        <v>0</v>
      </c>
      <c r="C43" s="12">
        <v>0</v>
      </c>
    </row>
  </sheetData>
  <mergeCells count="1">
    <mergeCell ref="A1:C1"/>
  </mergeCells>
  <pageMargins left="0.98425196850393704" right="0.39370078740157483" top="0.39370078740157483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2024-11-14T09:09:05Z</dcterms:modified>
</cp:coreProperties>
</file>