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расходов'!$H$33</definedName>
  </definedNames>
  <calcPr calcId="144525"/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13" i="1"/>
  <c r="F27" i="1"/>
  <c r="G27" i="1"/>
  <c r="F25" i="1"/>
  <c r="G25" i="1"/>
  <c r="F22" i="1"/>
  <c r="G22" i="1"/>
  <c r="F19" i="1"/>
  <c r="G19" i="1"/>
  <c r="F17" i="1"/>
  <c r="G17" i="1"/>
  <c r="F13" i="1"/>
  <c r="G13" i="1"/>
  <c r="E13" i="1" l="1"/>
  <c r="E22" i="1" l="1"/>
  <c r="E19" i="1" l="1"/>
  <c r="E25" i="1" l="1"/>
  <c r="E17" i="1" l="1"/>
  <c r="E27" i="1" l="1"/>
</calcChain>
</file>

<file path=xl/sharedStrings.xml><?xml version="1.0" encoding="utf-8"?>
<sst xmlns="http://schemas.openxmlformats.org/spreadsheetml/2006/main" count="73" uniqueCount="62">
  <si>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</si>
  <si>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</si>
  <si>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</si>
  <si>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</si>
  <si>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</si>
  <si>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</si>
  <si>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</si>
  <si>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</si>
  <si>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</si>
  <si>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02300L3040</t>
  </si>
  <si>
    <t>1003</t>
  </si>
  <si>
    <t>0240075630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</si>
  <si>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</si>
  <si>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0500000000</t>
  </si>
  <si>
    <t>0510074130</t>
  </si>
  <si>
    <t>0309</t>
  </si>
  <si>
    <t>Муниципальная программа «Развитие культуры»</t>
  </si>
  <si>
    <t>0800000000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</si>
  <si>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</si>
  <si>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0810074880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</si>
  <si>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</si>
  <si>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</si>
  <si>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</si>
  <si>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</si>
  <si>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0920074560</t>
  </si>
  <si>
    <t>0707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</si>
  <si>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</si>
  <si>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</si>
  <si>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</si>
  <si>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</si>
  <si>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к решению Северо-Енисейского</t>
  </si>
  <si>
    <t xml:space="preserve"> районного Совета депутатов</t>
  </si>
  <si>
    <t>(тыс. рублей)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</si>
  <si>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</si>
  <si>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Приложение 7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</si>
  <si>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«Сохранение и укрепление здоровья» муниципальной программы «Развитие образования»</t>
  </si>
  <si>
    <t>7</t>
  </si>
  <si>
    <t>8</t>
  </si>
  <si>
    <t>9</t>
  </si>
  <si>
    <t>10</t>
  </si>
  <si>
    <t>Всего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</si>
  <si>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</si>
  <si>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</si>
  <si>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1600000000</t>
  </si>
  <si>
    <t>16300L4970</t>
  </si>
  <si>
    <t>11</t>
  </si>
  <si>
    <t>12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</si>
  <si>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</si>
  <si>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08100L5190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</si>
  <si>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</si>
  <si>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</si>
  <si>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092E876620</t>
  </si>
  <si>
    <t>13</t>
  </si>
  <si>
    <t>Субсидии бюджетам муниципальных образований на создание условий для предоставления горячего питания обучающимся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</si>
  <si>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0240074700</t>
  </si>
  <si>
    <t>14</t>
  </si>
  <si>
    <t>от ___________ №  ______</t>
  </si>
  <si>
    <t xml:space="preserve">Перечень субсидий, перечисляемых бюджету Северо-Енисейского района из краевого бюджета в 2023 году </t>
  </si>
  <si>
    <t>Бюджетная роспись с учетом изменений</t>
  </si>
  <si>
    <t>Исполнено</t>
  </si>
  <si>
    <t>Процент исполнения</t>
  </si>
  <si>
    <t>Утверждено решением Северо-Енисейского районного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</si>
</sst>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1" fillId="0" borderId="0" xfId="0" applyNumberFormat="1" applyFont="1" applyBorder="1" applyAlignment="1" applyProtection="1">
      <alignment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top" wrapText="1"/>
    </xf>
    <xf numFmtId="164" fontId="9" fillId="0" borderId="0" xfId="0" applyNumberFormat="1" applyFont="1" applyBorder="1" applyAlignment="1" applyProtection="1">
      <alignment horizontal="left" vertical="top" wrapText="1"/>
    </xf>
    <xf numFmtId="165" fontId="9" fillId="0" borderId="0" xfId="0" applyNumberFormat="1" applyFont="1" applyBorder="1" applyAlignment="1" applyProtection="1">
      <alignment horizontal="right" vertical="top" wrapText="1"/>
    </xf>
    <xf numFmtId="49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right" wrapText="1"/>
    </xf>
    <xf numFmtId="165" fontId="9" fillId="0" borderId="1" xfId="0" applyNumberFormat="1" applyFont="1" applyBorder="1" applyAlignment="1" applyProtection="1">
      <alignment horizontal="right"/>
    </xf>
    <xf numFmtId="49" fontId="9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/>
    </xf>
    <xf numFmtId="0" fontId="9" fillId="0" borderId="0" xfId="0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justify" vertical="top" wrapText="1"/>
    </xf>
    <xf numFmtId="49" fontId="9" fillId="0" borderId="0" xfId="0" applyNumberFormat="1" applyFont="1" applyBorder="1" applyAlignment="1" applyProtection="1">
      <alignment horizontal="center" vertical="center" wrapText="1"/>
    </xf>
    <xf numFmtId="165" fontId="9" fillId="0" borderId="0" xfId="0" applyNumberFormat="1" applyFont="1" applyBorder="1" applyAlignment="1" applyProtection="1">
      <alignment horizontal="right" vertical="center" wrapText="1"/>
    </xf>
    <xf numFmtId="164" fontId="9" fillId="0" borderId="0" xfId="0" applyNumberFormat="1" applyFont="1" applyBorder="1" applyAlignment="1" applyProtection="1">
      <alignment horizontal="justify"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center" wrapText="1"/>
    </xf>
    <xf numFmtId="49" fontId="9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49" fontId="9" fillId="0" borderId="2" xfId="0" applyNumberFormat="1" applyFont="1" applyBorder="1" applyAlignment="1" applyProtection="1">
      <alignment horizontal="left"/>
    </xf>
    <xf numFmtId="49" fontId="9" fillId="0" borderId="3" xfId="0" applyNumberFormat="1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center" vertical="center" wrapText="1"/>
    </xf>
    <xf numFmtId="49" fontId="7" fillId="0" borderId="4" xfId="0" applyNumberFormat="1" applyFont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workbookViewId="0">
      <selection activeCell="E11" sqref="E11"/>
    </sheetView>
  </sheetViews>
  <sheetFormatPr defaultRowHeight="12.75" customHeight="1" x14ac:dyDescent="0.2"/>
  <cols>
    <col min="1" max="1" width="7.5703125" customWidth="1"/>
    <col min="2" max="2" width="50.5703125" customWidth="1"/>
    <col min="3" max="3" width="12.42578125" customWidth="1"/>
    <col min="4" max="4" width="12.7109375" customWidth="1"/>
    <col min="5" max="5" width="12.85546875" customWidth="1"/>
    <col min="6" max="6" width="12.28515625" customWidth="1"/>
    <col min="7" max="7" width="13.28515625" customWidth="1"/>
    <col min="8" max="8" width="9.7109375" customWidth="1"/>
  </cols>
  <sheetData>
    <row r="1" spans="1:8" ht="14.25" customHeight="1" x14ac:dyDescent="0.2"/>
    <row r="2" spans="1:8" ht="15.75" customHeight="1" x14ac:dyDescent="0.25">
      <c r="A2" s="6"/>
      <c r="B2" s="7"/>
      <c r="C2" s="1"/>
      <c r="D2" s="1"/>
      <c r="E2" s="32" t="s">
        <v>34</v>
      </c>
      <c r="F2" s="32"/>
      <c r="G2" s="32"/>
      <c r="H2" s="32"/>
    </row>
    <row r="3" spans="1:8" ht="15.75" customHeight="1" x14ac:dyDescent="0.25">
      <c r="A3" s="2"/>
      <c r="B3" s="8"/>
      <c r="C3" s="3"/>
      <c r="D3" s="3"/>
      <c r="E3" s="33" t="s">
        <v>30</v>
      </c>
      <c r="F3" s="33"/>
      <c r="G3" s="33"/>
      <c r="H3" s="33"/>
    </row>
    <row r="4" spans="1:8" ht="12.75" customHeight="1" x14ac:dyDescent="0.25">
      <c r="E4" s="33" t="s">
        <v>31</v>
      </c>
      <c r="F4" s="33"/>
      <c r="G4" s="33"/>
      <c r="H4" s="33"/>
    </row>
    <row r="5" spans="1:8" ht="12.75" customHeight="1" x14ac:dyDescent="0.25">
      <c r="E5" s="33" t="s">
        <v>56</v>
      </c>
      <c r="F5" s="33"/>
      <c r="G5" s="33"/>
      <c r="H5" s="33"/>
    </row>
    <row r="6" spans="1:8" ht="18.399999999999999" customHeight="1" x14ac:dyDescent="0.2">
      <c r="A6" s="4"/>
      <c r="B6" s="4"/>
      <c r="C6" s="4"/>
      <c r="D6" s="4"/>
      <c r="E6" s="4"/>
      <c r="F6" s="4"/>
      <c r="G6" s="4"/>
    </row>
    <row r="7" spans="1:8" ht="12.75" customHeight="1" x14ac:dyDescent="0.2">
      <c r="A7" s="9"/>
      <c r="B7" s="38" t="s">
        <v>57</v>
      </c>
      <c r="C7" s="38"/>
      <c r="D7" s="38"/>
      <c r="E7" s="38"/>
      <c r="F7" s="38"/>
      <c r="G7" s="38"/>
      <c r="H7" s="38"/>
    </row>
    <row r="8" spans="1:8" ht="15.75" customHeight="1" x14ac:dyDescent="0.2">
      <c r="B8" s="38"/>
      <c r="C8" s="38"/>
      <c r="D8" s="38"/>
      <c r="E8" s="38"/>
      <c r="F8" s="38"/>
      <c r="G8" s="38"/>
      <c r="H8" s="38"/>
    </row>
    <row r="9" spans="1:8" ht="15.75" customHeight="1" x14ac:dyDescent="0.2">
      <c r="A9" s="2"/>
      <c r="B9" s="2"/>
      <c r="C9" s="5"/>
      <c r="D9" s="4"/>
      <c r="E9" s="4"/>
      <c r="F9" s="4"/>
      <c r="G9" s="4"/>
    </row>
    <row r="10" spans="1:8" x14ac:dyDescent="0.2">
      <c r="A10" s="10"/>
      <c r="B10" s="35"/>
      <c r="C10" s="35"/>
      <c r="D10" s="35"/>
      <c r="E10" s="10"/>
      <c r="F10" s="10"/>
      <c r="G10" s="39" t="s">
        <v>32</v>
      </c>
      <c r="H10" s="39"/>
    </row>
    <row r="11" spans="1:8" ht="117.75" customHeight="1" x14ac:dyDescent="0.2">
      <c r="A11" s="11" t="s">
        <v>26</v>
      </c>
      <c r="B11" s="11" t="s">
        <v>27</v>
      </c>
      <c r="C11" s="11" t="s">
        <v>28</v>
      </c>
      <c r="D11" s="11" t="s">
        <v>29</v>
      </c>
      <c r="E11" s="11" t="s">
        <v>61</v>
      </c>
      <c r="F11" s="30" t="s">
        <v>58</v>
      </c>
      <c r="G11" s="30" t="s">
        <v>59</v>
      </c>
      <c r="H11" s="30" t="s">
        <v>60</v>
      </c>
    </row>
    <row r="12" spans="1:8" ht="15.75" x14ac:dyDescent="0.2">
      <c r="A12" s="12"/>
      <c r="B12" s="12" t="s">
        <v>1</v>
      </c>
      <c r="C12" s="12" t="s">
        <v>2</v>
      </c>
      <c r="D12" s="12" t="s">
        <v>3</v>
      </c>
      <c r="E12" s="12" t="s">
        <v>4</v>
      </c>
      <c r="F12" s="31" t="s">
        <v>0</v>
      </c>
      <c r="G12" s="31" t="s">
        <v>5</v>
      </c>
      <c r="H12" s="31" t="s">
        <v>36</v>
      </c>
    </row>
    <row r="13" spans="1:8" ht="31.5" x14ac:dyDescent="0.2">
      <c r="A13" s="20" t="s">
        <v>1</v>
      </c>
      <c r="B13" s="21" t="s">
        <v>6</v>
      </c>
      <c r="C13" s="20" t="s">
        <v>7</v>
      </c>
      <c r="D13" s="20"/>
      <c r="E13" s="29">
        <f>SUM(E14:E16)</f>
        <v>8406.8000000000011</v>
      </c>
      <c r="F13" s="29">
        <f t="shared" ref="F13:G13" si="0">SUM(F14:F16)</f>
        <v>8406.8000000000011</v>
      </c>
      <c r="G13" s="29">
        <f t="shared" si="0"/>
        <v>6397.5999999999995</v>
      </c>
      <c r="H13" s="29">
        <f>G13/F13*100</f>
        <v>76.100299757339286</v>
      </c>
    </row>
    <row r="14" spans="1:8" ht="173.25" x14ac:dyDescent="0.2">
      <c r="A14" s="20" t="s">
        <v>2</v>
      </c>
      <c r="B14" s="22" t="s">
        <v>35</v>
      </c>
      <c r="C14" s="20" t="s">
        <v>9</v>
      </c>
      <c r="D14" s="20" t="s">
        <v>10</v>
      </c>
      <c r="E14" s="29">
        <v>7775.6</v>
      </c>
      <c r="F14" s="29">
        <v>7775.6</v>
      </c>
      <c r="G14" s="29">
        <v>5788.2</v>
      </c>
      <c r="H14" s="29">
        <f t="shared" ref="H14:H27" si="1">G14/F14*100</f>
        <v>74.440557641853999</v>
      </c>
    </row>
    <row r="15" spans="1:8" ht="126" x14ac:dyDescent="0.2">
      <c r="A15" s="20" t="s">
        <v>3</v>
      </c>
      <c r="B15" s="22" t="s">
        <v>53</v>
      </c>
      <c r="C15" s="20" t="s">
        <v>54</v>
      </c>
      <c r="D15" s="20" t="s">
        <v>8</v>
      </c>
      <c r="E15" s="29">
        <v>431.2</v>
      </c>
      <c r="F15" s="29">
        <v>431.2</v>
      </c>
      <c r="G15" s="29">
        <v>431.2</v>
      </c>
      <c r="H15" s="29">
        <f t="shared" si="1"/>
        <v>100</v>
      </c>
    </row>
    <row r="16" spans="1:8" ht="126" x14ac:dyDescent="0.2">
      <c r="A16" s="20" t="s">
        <v>4</v>
      </c>
      <c r="B16" s="22" t="s">
        <v>49</v>
      </c>
      <c r="C16" s="20" t="s">
        <v>11</v>
      </c>
      <c r="D16" s="20" t="s">
        <v>8</v>
      </c>
      <c r="E16" s="29">
        <v>200</v>
      </c>
      <c r="F16" s="29">
        <v>200</v>
      </c>
      <c r="G16" s="29">
        <v>178.2</v>
      </c>
      <c r="H16" s="29">
        <f t="shared" si="1"/>
        <v>89.1</v>
      </c>
    </row>
    <row r="17" spans="1:8" ht="78.75" x14ac:dyDescent="0.2">
      <c r="A17" s="20" t="s">
        <v>0</v>
      </c>
      <c r="B17" s="21" t="s">
        <v>12</v>
      </c>
      <c r="C17" s="20" t="s">
        <v>13</v>
      </c>
      <c r="D17" s="20"/>
      <c r="E17" s="29">
        <f>SUM(E18:E18)</f>
        <v>80</v>
      </c>
      <c r="F17" s="29">
        <f t="shared" ref="F17:G17" si="2">SUM(F18:F18)</f>
        <v>80</v>
      </c>
      <c r="G17" s="29">
        <f t="shared" si="2"/>
        <v>79.599999999999994</v>
      </c>
      <c r="H17" s="29">
        <f t="shared" si="1"/>
        <v>99.499999999999986</v>
      </c>
    </row>
    <row r="18" spans="1:8" ht="173.25" x14ac:dyDescent="0.2">
      <c r="A18" s="20" t="s">
        <v>5</v>
      </c>
      <c r="B18" s="22" t="s">
        <v>33</v>
      </c>
      <c r="C18" s="20" t="s">
        <v>14</v>
      </c>
      <c r="D18" s="20" t="s">
        <v>15</v>
      </c>
      <c r="E18" s="29">
        <v>80</v>
      </c>
      <c r="F18" s="29">
        <v>80</v>
      </c>
      <c r="G18" s="29">
        <v>79.599999999999994</v>
      </c>
      <c r="H18" s="29">
        <f t="shared" si="1"/>
        <v>99.499999999999986</v>
      </c>
    </row>
    <row r="19" spans="1:8" ht="15.75" x14ac:dyDescent="0.2">
      <c r="A19" s="20" t="s">
        <v>36</v>
      </c>
      <c r="B19" s="21" t="s">
        <v>16</v>
      </c>
      <c r="C19" s="20" t="s">
        <v>17</v>
      </c>
      <c r="D19" s="20"/>
      <c r="E19" s="29">
        <f>SUM(E20:E21)</f>
        <v>210.6</v>
      </c>
      <c r="F19" s="29">
        <f t="shared" ref="F19:G19" si="3">SUM(F20:F21)</f>
        <v>210.6</v>
      </c>
      <c r="G19" s="29">
        <f t="shared" si="3"/>
        <v>210.6</v>
      </c>
      <c r="H19" s="29">
        <f t="shared" si="1"/>
        <v>100</v>
      </c>
    </row>
    <row r="20" spans="1:8" ht="141.75" x14ac:dyDescent="0.2">
      <c r="A20" s="20" t="s">
        <v>37</v>
      </c>
      <c r="B20" s="22" t="s">
        <v>47</v>
      </c>
      <c r="C20" s="20" t="s">
        <v>48</v>
      </c>
      <c r="D20" s="20" t="s">
        <v>20</v>
      </c>
      <c r="E20" s="29">
        <v>98</v>
      </c>
      <c r="F20" s="29">
        <v>98</v>
      </c>
      <c r="G20" s="29">
        <v>98</v>
      </c>
      <c r="H20" s="29">
        <f t="shared" si="1"/>
        <v>100</v>
      </c>
    </row>
    <row r="21" spans="1:8" ht="126" x14ac:dyDescent="0.2">
      <c r="A21" s="20" t="s">
        <v>38</v>
      </c>
      <c r="B21" s="22" t="s">
        <v>18</v>
      </c>
      <c r="C21" s="20" t="s">
        <v>19</v>
      </c>
      <c r="D21" s="20" t="s">
        <v>20</v>
      </c>
      <c r="E21" s="29">
        <v>112.6</v>
      </c>
      <c r="F21" s="29">
        <v>112.6</v>
      </c>
      <c r="G21" s="29">
        <v>112.6</v>
      </c>
      <c r="H21" s="29">
        <f t="shared" si="1"/>
        <v>100</v>
      </c>
    </row>
    <row r="22" spans="1:8" ht="47.25" x14ac:dyDescent="0.2">
      <c r="A22" s="20" t="s">
        <v>39</v>
      </c>
      <c r="B22" s="21" t="s">
        <v>21</v>
      </c>
      <c r="C22" s="20" t="s">
        <v>22</v>
      </c>
      <c r="D22" s="20"/>
      <c r="E22" s="29">
        <f>SUM(E23:E24)</f>
        <v>737.6</v>
      </c>
      <c r="F22" s="29">
        <f t="shared" ref="F22:G22" si="4">SUM(F23:F24)</f>
        <v>737.6</v>
      </c>
      <c r="G22" s="29">
        <f t="shared" si="4"/>
        <v>737.6</v>
      </c>
      <c r="H22" s="29">
        <f t="shared" si="1"/>
        <v>100</v>
      </c>
    </row>
    <row r="23" spans="1:8" ht="110.25" x14ac:dyDescent="0.2">
      <c r="A23" s="20" t="s">
        <v>45</v>
      </c>
      <c r="B23" s="21" t="s">
        <v>23</v>
      </c>
      <c r="C23" s="20" t="s">
        <v>24</v>
      </c>
      <c r="D23" s="20" t="s">
        <v>25</v>
      </c>
      <c r="E23" s="29">
        <v>337.6</v>
      </c>
      <c r="F23" s="29">
        <v>337.6</v>
      </c>
      <c r="G23" s="29">
        <v>337.6</v>
      </c>
      <c r="H23" s="29">
        <f t="shared" si="1"/>
        <v>100</v>
      </c>
    </row>
    <row r="24" spans="1:8" ht="126" x14ac:dyDescent="0.2">
      <c r="A24" s="20" t="s">
        <v>46</v>
      </c>
      <c r="B24" s="21" t="s">
        <v>50</v>
      </c>
      <c r="C24" s="20" t="s">
        <v>51</v>
      </c>
      <c r="D24" s="20" t="s">
        <v>25</v>
      </c>
      <c r="E24" s="29">
        <v>400</v>
      </c>
      <c r="F24" s="29">
        <v>400</v>
      </c>
      <c r="G24" s="29">
        <v>400</v>
      </c>
      <c r="H24" s="29">
        <f t="shared" si="1"/>
        <v>100</v>
      </c>
    </row>
    <row r="25" spans="1:8" ht="47.25" x14ac:dyDescent="0.2">
      <c r="A25" s="20" t="s">
        <v>52</v>
      </c>
      <c r="B25" s="21" t="s">
        <v>41</v>
      </c>
      <c r="C25" s="20" t="s">
        <v>43</v>
      </c>
      <c r="D25" s="20"/>
      <c r="E25" s="29">
        <f>E26</f>
        <v>2914.8</v>
      </c>
      <c r="F25" s="29">
        <f t="shared" ref="F25:G25" si="5">F26</f>
        <v>2914.8</v>
      </c>
      <c r="G25" s="29">
        <f t="shared" si="5"/>
        <v>2914.8</v>
      </c>
      <c r="H25" s="29">
        <f t="shared" si="1"/>
        <v>100</v>
      </c>
    </row>
    <row r="26" spans="1:8" ht="141.75" x14ac:dyDescent="0.2">
      <c r="A26" s="20" t="s">
        <v>55</v>
      </c>
      <c r="B26" s="21" t="s">
        <v>42</v>
      </c>
      <c r="C26" s="20" t="s">
        <v>44</v>
      </c>
      <c r="D26" s="20" t="s">
        <v>10</v>
      </c>
      <c r="E26" s="29">
        <v>2914.8</v>
      </c>
      <c r="F26" s="29">
        <v>2914.8</v>
      </c>
      <c r="G26" s="29">
        <v>2914.8</v>
      </c>
      <c r="H26" s="29">
        <f t="shared" si="1"/>
        <v>100</v>
      </c>
    </row>
    <row r="27" spans="1:8" ht="15.75" x14ac:dyDescent="0.25">
      <c r="A27" s="36" t="s">
        <v>40</v>
      </c>
      <c r="B27" s="37"/>
      <c r="C27" s="23"/>
      <c r="D27" s="23"/>
      <c r="E27" s="19">
        <f>E13+E17+E22+E19+E25</f>
        <v>12349.800000000003</v>
      </c>
      <c r="F27" s="19">
        <f t="shared" ref="F27:G27" si="6">F13+F17+F22+F19+F25</f>
        <v>12349.800000000003</v>
      </c>
      <c r="G27" s="19">
        <f t="shared" si="6"/>
        <v>10340.200000000001</v>
      </c>
      <c r="H27" s="29">
        <f t="shared" si="1"/>
        <v>83.727671703185464</v>
      </c>
    </row>
    <row r="28" spans="1:8" ht="15.75" x14ac:dyDescent="0.25">
      <c r="A28" s="24"/>
      <c r="B28" s="25"/>
      <c r="C28" s="26"/>
      <c r="D28" s="26"/>
      <c r="E28" s="27"/>
      <c r="F28" s="27"/>
      <c r="G28" s="27"/>
    </row>
    <row r="29" spans="1:8" ht="15.75" x14ac:dyDescent="0.25">
      <c r="A29" s="24"/>
      <c r="B29" s="28"/>
      <c r="C29" s="26"/>
      <c r="D29" s="26"/>
      <c r="E29" s="27"/>
      <c r="F29" s="27"/>
      <c r="G29" s="27"/>
    </row>
    <row r="30" spans="1:8" ht="15.75" x14ac:dyDescent="0.25">
      <c r="A30" s="24"/>
      <c r="B30" s="28"/>
      <c r="C30" s="26"/>
      <c r="D30" s="26"/>
      <c r="E30" s="27"/>
      <c r="F30" s="27"/>
      <c r="G30" s="27"/>
    </row>
    <row r="31" spans="1:8" ht="15.75" x14ac:dyDescent="0.25">
      <c r="A31" s="34"/>
      <c r="B31" s="34"/>
      <c r="C31" s="34"/>
      <c r="D31" s="34"/>
      <c r="E31" s="17"/>
      <c r="F31" s="17"/>
      <c r="G31" s="17"/>
    </row>
    <row r="32" spans="1:8" ht="15.75" x14ac:dyDescent="0.2">
      <c r="A32" s="13"/>
      <c r="B32" s="14"/>
      <c r="C32" s="13"/>
      <c r="D32" s="13"/>
      <c r="E32" s="15"/>
      <c r="F32" s="15"/>
      <c r="G32" s="15"/>
    </row>
    <row r="33" spans="1:7" ht="15.75" x14ac:dyDescent="0.25">
      <c r="A33" s="34"/>
      <c r="B33" s="34"/>
      <c r="C33" s="16"/>
      <c r="D33" s="16"/>
      <c r="E33" s="17"/>
      <c r="F33" s="18"/>
      <c r="G33" s="18"/>
    </row>
  </sheetData>
  <mergeCells count="10">
    <mergeCell ref="E2:H2"/>
    <mergeCell ref="E3:H3"/>
    <mergeCell ref="E4:H4"/>
    <mergeCell ref="E5:H5"/>
    <mergeCell ref="A33:B33"/>
    <mergeCell ref="B10:D10"/>
    <mergeCell ref="A31:D31"/>
    <mergeCell ref="A27:B27"/>
    <mergeCell ref="B7:H8"/>
    <mergeCell ref="G10:H10"/>
  </mergeCells>
  <pageMargins left="0.98425196850393704" right="0.39370078740157483" top="0.39370078740157483" bottom="0.39370078740157483" header="0.19685039370078741" footer="0.19685039370078741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</cp:lastModifiedBy>
  <cp:lastPrinted>2024-04-10T02:38:05Z</cp:lastPrinted>
  <dcterms:created xsi:type="dcterms:W3CDTF">2020-11-03T09:39:37Z</dcterms:created>
  <dcterms:modified xsi:type="dcterms:W3CDTF">2024-04-10T02:38:07Z</dcterms:modified>
</cp:coreProperties>
</file>