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6" i="1" l="1"/>
  <c r="C43" i="1" l="1"/>
  <c r="E35" i="1"/>
  <c r="F35" i="1"/>
  <c r="E26" i="1" l="1"/>
  <c r="F26" i="1"/>
  <c r="F33" i="1" l="1"/>
  <c r="E33" i="1"/>
  <c r="E34" i="1" l="1"/>
  <c r="F34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D43" i="1"/>
  <c r="E43" i="1" l="1"/>
  <c r="F4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<sst xmlns="http://schemas.openxmlformats.org/spreadsheetml/2006/main" count="89" uniqueCount="89">
  <si>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</si>
  <si>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</si>
  <si>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</si>
  <si>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</si>
  <si>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</si>
  <si>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</si>
  <si>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</si>
  <si>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</si>
  <si>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</si>
  <si>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</si>
  <si>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</si>
  <si>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</si>
  <si>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</si>
  <si>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</si>
  <si>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</si>
  <si>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</si>
  <si>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</si>
  <si>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</si>
  <si>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</si>
  <si>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</si>
  <si>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</si>
  <si>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</si>
  <si>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</si>
  <si>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</si>
  <si>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</si>
  <si>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</si>
  <si>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</si>
  <si>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</si>
  <si>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</si>
  <si>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</si>
  <si>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</si>
  <si>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</si>
  <si>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</si>
  <si>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</si>
  <si>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</si>
  <si>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</si>
  <si>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</si>
  <si>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</si>
  <si>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</si>
  <si>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</si>
  <si>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</si>
  <si>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</si>
  <si>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</si>
  <si>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</si>
  <si>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</si>
  <si>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</si>
  <si>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</si>
  <si>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</si>
  <si>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</si>
  <si>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</si>
  <si>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</si>
  <si>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</si>
  <si>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</si>
  <si>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</si>
  <si>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</si>
  <si>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</si>
  <si>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</si>
  <si>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</si>
  <si>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</si>
  <si>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</si>
  <si>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</si>
  <si>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</si>
  <si>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</si>
  <si>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</si>
  <si>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</si>
  <si>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</si>
  <si>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</si>
  <si>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</si>
  <si>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</si>
  <si>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</si>
  <si>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</si>
  <si>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</si>
  <si>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</si>
  <si>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</si>
  <si>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</si>
  <si>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</si>
  <si>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</si>
  <si>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123</t>
  </si>
  <si>
    <t>Иные выплаты государственных (муниципальных) органов привлекаемым лицам</t>
  </si>
  <si>
    <t>613</t>
  </si>
  <si>
    <t>Гранты в форме субсидии бюджетным учреждениям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</si>
  <si>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</si>
  <si>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</si>
  <si>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</si>
  <si>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</si>
  <si>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</si>
  <si>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</si>
  <si>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Приложение к сведениям об исполнении бюджета  района
по состоянию на 01.01.2025</t>
  </si>
  <si>
    <t>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</si>
</sst>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2"/>
  <sheetViews>
    <sheetView showGridLines="0" tabSelected="1" topLeftCell="A28" workbookViewId="0">
      <selection activeCell="D7" sqref="D7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7" width="9.140625" customWidth="1"/>
  </cols>
  <sheetData>
    <row r="1" spans="1:6" ht="36.75" customHeight="1" x14ac:dyDescent="0.2">
      <c r="C1" s="47" t="s">
        <v>87</v>
      </c>
      <c r="D1" s="48"/>
      <c r="E1" s="48"/>
      <c r="F1" s="48"/>
    </row>
    <row r="2" spans="1:6" ht="24" customHeight="1" x14ac:dyDescent="0.25">
      <c r="A2" s="46" t="s">
        <v>47</v>
      </c>
      <c r="B2" s="46"/>
      <c r="C2" s="46"/>
      <c r="D2" s="46"/>
      <c r="E2" s="46"/>
      <c r="F2" s="46"/>
    </row>
    <row r="3" spans="1:6" ht="19.5" customHeight="1" x14ac:dyDescent="0.25">
      <c r="A3" s="46" t="s">
        <v>88</v>
      </c>
      <c r="B3" s="46"/>
      <c r="C3" s="46"/>
      <c r="D3" s="46"/>
      <c r="E3" s="46"/>
      <c r="F3" s="46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39">
        <v>702157.93</v>
      </c>
      <c r="D6" s="39">
        <f>SUM(D7:D14)</f>
        <v>688417.32</v>
      </c>
      <c r="E6" s="32">
        <f>D6-C6</f>
        <v>-13740.610000000102</v>
      </c>
      <c r="F6" s="16">
        <f>D6/C6*100</f>
        <v>98.043088397506224</v>
      </c>
    </row>
    <row r="7" spans="1:6" s="6" customFormat="1" ht="15.75" x14ac:dyDescent="0.2">
      <c r="A7" s="18" t="s">
        <v>4</v>
      </c>
      <c r="B7" s="38" t="s">
        <v>5</v>
      </c>
      <c r="C7" s="40">
        <v>166683.29</v>
      </c>
      <c r="D7" s="40">
        <v>165562.16</v>
      </c>
      <c r="E7" s="33">
        <f t="shared" ref="E7:E42" si="0">D7-C7</f>
        <v>-1121.1300000000047</v>
      </c>
      <c r="F7" s="17">
        <f t="shared" ref="F7:F42" si="1">D7/C7*100</f>
        <v>99.327389086212534</v>
      </c>
    </row>
    <row r="8" spans="1:6" s="6" customFormat="1" ht="15.75" x14ac:dyDescent="0.2">
      <c r="A8" s="18" t="s">
        <v>6</v>
      </c>
      <c r="B8" s="38" t="s">
        <v>7</v>
      </c>
      <c r="C8" s="40">
        <v>4392.7299999999996</v>
      </c>
      <c r="D8" s="40">
        <v>4227</v>
      </c>
      <c r="E8" s="33">
        <f t="shared" si="0"/>
        <v>-165.72999999999956</v>
      </c>
      <c r="F8" s="17">
        <f t="shared" si="1"/>
        <v>96.227175355644448</v>
      </c>
    </row>
    <row r="9" spans="1:6" s="6" customFormat="1" ht="15.75" x14ac:dyDescent="0.2">
      <c r="A9" s="18" t="s">
        <v>8</v>
      </c>
      <c r="B9" s="38" t="s">
        <v>71</v>
      </c>
      <c r="C9" s="40">
        <v>202.2</v>
      </c>
      <c r="D9" s="40">
        <v>172.8</v>
      </c>
      <c r="E9" s="33">
        <f t="shared" si="0"/>
        <v>-29.399999999999977</v>
      </c>
      <c r="F9" s="17">
        <f t="shared" si="1"/>
        <v>85.459940652819</v>
      </c>
    </row>
    <row r="10" spans="1:6" s="6" customFormat="1" ht="31.5" x14ac:dyDescent="0.2">
      <c r="A10" s="18" t="s">
        <v>9</v>
      </c>
      <c r="B10" s="38" t="s">
        <v>10</v>
      </c>
      <c r="C10" s="40">
        <v>50531.48</v>
      </c>
      <c r="D10" s="40">
        <v>50042.6</v>
      </c>
      <c r="E10" s="33">
        <f t="shared" si="0"/>
        <v>-488.88000000000466</v>
      </c>
      <c r="F10" s="17">
        <f t="shared" si="1"/>
        <v>99.032523884121332</v>
      </c>
    </row>
    <row r="11" spans="1:6" s="6" customFormat="1" ht="15.75" x14ac:dyDescent="0.2">
      <c r="A11" s="18" t="s">
        <v>11</v>
      </c>
      <c r="B11" s="38" t="s">
        <v>12</v>
      </c>
      <c r="C11" s="40">
        <v>365572.1</v>
      </c>
      <c r="D11" s="40">
        <v>357723.8</v>
      </c>
      <c r="E11" s="33">
        <f t="shared" si="0"/>
        <v>-7848.2999999999884</v>
      </c>
      <c r="F11" s="17">
        <f t="shared" si="1"/>
        <v>97.853145795316436</v>
      </c>
    </row>
    <row r="12" spans="1:6" s="6" customFormat="1" ht="31.5" x14ac:dyDescent="0.2">
      <c r="A12" s="18" t="s">
        <v>13</v>
      </c>
      <c r="B12" s="38" t="s">
        <v>14</v>
      </c>
      <c r="C12" s="40">
        <v>10872.92</v>
      </c>
      <c r="D12" s="40">
        <v>10015.049999999999</v>
      </c>
      <c r="E12" s="33">
        <f t="shared" si="0"/>
        <v>-857.8700000000008</v>
      </c>
      <c r="F12" s="17">
        <f t="shared" si="1"/>
        <v>92.110031159982782</v>
      </c>
    </row>
    <row r="13" spans="1:6" s="6" customFormat="1" ht="31.5" x14ac:dyDescent="0.2">
      <c r="A13" s="18" t="s">
        <v>77</v>
      </c>
      <c r="B13" s="38" t="s">
        <v>78</v>
      </c>
      <c r="C13" s="40">
        <v>69.33</v>
      </c>
      <c r="D13" s="40">
        <v>69.33</v>
      </c>
      <c r="E13" s="33">
        <f t="shared" si="0"/>
        <v>0</v>
      </c>
      <c r="F13" s="17">
        <f t="shared" si="1"/>
        <v>100</v>
      </c>
    </row>
    <row r="14" spans="1:6" s="1" customFormat="1" ht="47.25" x14ac:dyDescent="0.2">
      <c r="A14" s="18" t="s">
        <v>15</v>
      </c>
      <c r="B14" s="38" t="s">
        <v>16</v>
      </c>
      <c r="C14" s="40">
        <v>103833.88</v>
      </c>
      <c r="D14" s="40">
        <v>100604.58</v>
      </c>
      <c r="E14" s="33">
        <f t="shared" si="0"/>
        <v>-3229.3000000000029</v>
      </c>
      <c r="F14" s="17">
        <f t="shared" si="1"/>
        <v>96.889936117190274</v>
      </c>
    </row>
    <row r="15" spans="1:6" s="1" customFormat="1" ht="31.5" x14ac:dyDescent="0.2">
      <c r="A15" s="31" t="s">
        <v>17</v>
      </c>
      <c r="B15" s="37" t="s">
        <v>18</v>
      </c>
      <c r="C15" s="39">
        <v>837593.9</v>
      </c>
      <c r="D15" s="39">
        <v>791530.06</v>
      </c>
      <c r="E15" s="32">
        <f t="shared" si="0"/>
        <v>-46063.839999999967</v>
      </c>
      <c r="F15" s="16">
        <f t="shared" si="1"/>
        <v>94.500456605522089</v>
      </c>
    </row>
    <row r="16" spans="1:6" s="6" customFormat="1" ht="31.5" x14ac:dyDescent="0.2">
      <c r="A16" s="18" t="s">
        <v>19</v>
      </c>
      <c r="B16" s="38" t="s">
        <v>73</v>
      </c>
      <c r="C16" s="40">
        <v>194470.42</v>
      </c>
      <c r="D16" s="40">
        <v>159890.76</v>
      </c>
      <c r="E16" s="33">
        <f t="shared" si="0"/>
        <v>-34579.660000000003</v>
      </c>
      <c r="F16" s="17">
        <f t="shared" si="1"/>
        <v>82.218550255612129</v>
      </c>
    </row>
    <row r="17" spans="1:6" s="6" customFormat="1" ht="15.75" x14ac:dyDescent="0.2">
      <c r="A17" s="18" t="s">
        <v>20</v>
      </c>
      <c r="B17" s="38" t="s">
        <v>56</v>
      </c>
      <c r="C17" s="40">
        <v>621867.03</v>
      </c>
      <c r="D17" s="40">
        <v>613962.46</v>
      </c>
      <c r="E17" s="33">
        <f t="shared" si="0"/>
        <v>-7904.5700000000652</v>
      </c>
      <c r="F17" s="17">
        <f t="shared" si="1"/>
        <v>98.728897076276894</v>
      </c>
    </row>
    <row r="18" spans="1:6" s="6" customFormat="1" ht="47.25" x14ac:dyDescent="0.2">
      <c r="A18" s="18" t="s">
        <v>81</v>
      </c>
      <c r="B18" s="38" t="s">
        <v>82</v>
      </c>
      <c r="C18" s="40">
        <v>419.3</v>
      </c>
      <c r="D18" s="40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0">
        <v>20837.150000000001</v>
      </c>
      <c r="D19" s="40">
        <v>17257.5</v>
      </c>
      <c r="E19" s="33">
        <f t="shared" si="0"/>
        <v>-3579.6500000000015</v>
      </c>
      <c r="F19" s="17">
        <f t="shared" si="1"/>
        <v>82.820827224452472</v>
      </c>
    </row>
    <row r="20" spans="1:6" s="1" customFormat="1" ht="15.75" x14ac:dyDescent="0.2">
      <c r="A20" s="31" t="s">
        <v>21</v>
      </c>
      <c r="B20" s="37" t="s">
        <v>22</v>
      </c>
      <c r="C20" s="39">
        <v>112161.48</v>
      </c>
      <c r="D20" s="39">
        <v>110915.87</v>
      </c>
      <c r="E20" s="32">
        <f t="shared" si="0"/>
        <v>-1245.6100000000006</v>
      </c>
      <c r="F20" s="16">
        <f t="shared" si="1"/>
        <v>98.889449390289784</v>
      </c>
    </row>
    <row r="21" spans="1:6" s="6" customFormat="1" ht="15.75" x14ac:dyDescent="0.2">
      <c r="A21" s="18" t="s">
        <v>23</v>
      </c>
      <c r="B21" s="38" t="s">
        <v>24</v>
      </c>
      <c r="C21" s="40">
        <v>12127.02</v>
      </c>
      <c r="D21" s="40">
        <v>12127.02</v>
      </c>
      <c r="E21" s="33">
        <f t="shared" si="0"/>
        <v>0</v>
      </c>
      <c r="F21" s="17">
        <f t="shared" si="1"/>
        <v>100</v>
      </c>
    </row>
    <row r="22" spans="1:6" s="6" customFormat="1" ht="31.5" x14ac:dyDescent="0.2">
      <c r="A22" s="18" t="s">
        <v>54</v>
      </c>
      <c r="B22" s="38" t="s">
        <v>55</v>
      </c>
      <c r="C22" s="40">
        <v>41094.99</v>
      </c>
      <c r="D22" s="40">
        <v>40594.99</v>
      </c>
      <c r="E22" s="33">
        <f t="shared" si="0"/>
        <v>-500</v>
      </c>
      <c r="F22" s="17">
        <f t="shared" si="1"/>
        <v>98.783306675582594</v>
      </c>
    </row>
    <row r="23" spans="1:6" s="6" customFormat="1" ht="15.75" x14ac:dyDescent="0.2">
      <c r="A23" s="18" t="s">
        <v>25</v>
      </c>
      <c r="B23" s="38" t="s">
        <v>26</v>
      </c>
      <c r="C23" s="40">
        <v>5009.76</v>
      </c>
      <c r="D23" s="40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0">
        <v>53929.7</v>
      </c>
      <c r="D24" s="40">
        <v>53184.1</v>
      </c>
      <c r="E24" s="33">
        <f t="shared" si="0"/>
        <v>-745.59999999999854</v>
      </c>
      <c r="F24" s="17">
        <f t="shared" si="1"/>
        <v>98.61745939621396</v>
      </c>
    </row>
    <row r="25" spans="1:6" s="1" customFormat="1" ht="31.5" x14ac:dyDescent="0.2">
      <c r="A25" s="31" t="s">
        <v>29</v>
      </c>
      <c r="B25" s="37" t="s">
        <v>30</v>
      </c>
      <c r="C25" s="39">
        <v>147666.63</v>
      </c>
      <c r="D25" s="39">
        <v>125117.47</v>
      </c>
      <c r="E25" s="32">
        <f t="shared" si="0"/>
        <v>-22549.160000000003</v>
      </c>
      <c r="F25" s="16">
        <f t="shared" si="1"/>
        <v>84.729684695858495</v>
      </c>
    </row>
    <row r="26" spans="1:6" s="1" customFormat="1" ht="31.5" x14ac:dyDescent="0.2">
      <c r="A26" s="18" t="s">
        <v>83</v>
      </c>
      <c r="B26" s="38" t="s">
        <v>84</v>
      </c>
      <c r="C26" s="40">
        <v>7225.5</v>
      </c>
      <c r="D26" s="40">
        <v>7158.83</v>
      </c>
      <c r="E26" s="32">
        <f t="shared" si="0"/>
        <v>-66.670000000000073</v>
      </c>
      <c r="F26" s="16">
        <f t="shared" si="1"/>
        <v>99.077295688879659</v>
      </c>
    </row>
    <row r="27" spans="1:6" s="1" customFormat="1" ht="31.5" x14ac:dyDescent="0.2">
      <c r="A27" s="18" t="s">
        <v>31</v>
      </c>
      <c r="B27" s="38" t="s">
        <v>32</v>
      </c>
      <c r="C27" s="40">
        <v>140441.13</v>
      </c>
      <c r="D27" s="40">
        <v>117958.64</v>
      </c>
      <c r="E27" s="33">
        <f t="shared" si="0"/>
        <v>-22482.490000000005</v>
      </c>
      <c r="F27" s="17">
        <f t="shared" si="1"/>
        <v>83.991520147979443</v>
      </c>
    </row>
    <row r="28" spans="1:6" s="1" customFormat="1" ht="15.75" x14ac:dyDescent="0.2">
      <c r="A28" s="31" t="s">
        <v>66</v>
      </c>
      <c r="B28" s="37" t="s">
        <v>65</v>
      </c>
      <c r="C28" s="39">
        <v>55914.3</v>
      </c>
      <c r="D28" s="39">
        <v>55914.3</v>
      </c>
      <c r="E28" s="32">
        <f t="shared" si="0"/>
        <v>0</v>
      </c>
      <c r="F28" s="16">
        <f t="shared" si="1"/>
        <v>100</v>
      </c>
    </row>
    <row r="29" spans="1:6" s="1" customFormat="1" ht="31.5" x14ac:dyDescent="0.2">
      <c r="A29" s="18" t="s">
        <v>67</v>
      </c>
      <c r="B29" s="38" t="s">
        <v>68</v>
      </c>
      <c r="C29" s="40">
        <v>55914.3</v>
      </c>
      <c r="D29" s="40">
        <v>55914.3</v>
      </c>
      <c r="E29" s="33">
        <f t="shared" si="0"/>
        <v>0</v>
      </c>
      <c r="F29" s="17">
        <f t="shared" si="1"/>
        <v>100</v>
      </c>
    </row>
    <row r="30" spans="1:6" s="1" customFormat="1" ht="31.5" x14ac:dyDescent="0.2">
      <c r="A30" s="31" t="s">
        <v>33</v>
      </c>
      <c r="B30" s="37" t="s">
        <v>34</v>
      </c>
      <c r="C30" s="39">
        <v>1102152.48</v>
      </c>
      <c r="D30" s="39">
        <v>1063432.8799999999</v>
      </c>
      <c r="E30" s="32">
        <f>D30-C30</f>
        <v>-38719.600000000093</v>
      </c>
      <c r="F30" s="16">
        <f>D30/C30*100</f>
        <v>96.486910776628648</v>
      </c>
    </row>
    <row r="31" spans="1:6" s="6" customFormat="1" ht="47.25" x14ac:dyDescent="0.2">
      <c r="A31" s="18" t="s">
        <v>35</v>
      </c>
      <c r="B31" s="38" t="s">
        <v>36</v>
      </c>
      <c r="C31" s="40">
        <v>840455.74</v>
      </c>
      <c r="D31" s="40">
        <v>816365.41</v>
      </c>
      <c r="E31" s="33">
        <f t="shared" si="0"/>
        <v>-24090.329999999958</v>
      </c>
      <c r="F31" s="17">
        <f t="shared" si="1"/>
        <v>97.133658698077312</v>
      </c>
    </row>
    <row r="32" spans="1:6" s="6" customFormat="1" ht="15.75" x14ac:dyDescent="0.2">
      <c r="A32" s="18" t="s">
        <v>37</v>
      </c>
      <c r="B32" s="38" t="s">
        <v>38</v>
      </c>
      <c r="C32" s="40">
        <v>136331.35999999999</v>
      </c>
      <c r="D32" s="40">
        <v>127382.98</v>
      </c>
      <c r="E32" s="33">
        <f t="shared" si="0"/>
        <v>-8948.3799999999901</v>
      </c>
      <c r="F32" s="17">
        <f t="shared" si="1"/>
        <v>93.436301082890978</v>
      </c>
    </row>
    <row r="33" spans="1:7" s="6" customFormat="1" ht="15.75" x14ac:dyDescent="0.2">
      <c r="A33" s="18" t="s">
        <v>79</v>
      </c>
      <c r="B33" s="38" t="s">
        <v>80</v>
      </c>
      <c r="C33" s="40">
        <v>6517.65</v>
      </c>
      <c r="D33" s="40">
        <v>6517.64</v>
      </c>
      <c r="E33" s="33">
        <f t="shared" si="0"/>
        <v>-9.999999999308784E-3</v>
      </c>
      <c r="F33" s="17">
        <f t="shared" si="1"/>
        <v>99.99984657046636</v>
      </c>
    </row>
    <row r="34" spans="1:7" s="6" customFormat="1" ht="63" x14ac:dyDescent="0.2">
      <c r="A34" s="18" t="s">
        <v>75</v>
      </c>
      <c r="B34" s="38" t="s">
        <v>76</v>
      </c>
      <c r="C34" s="40">
        <v>118531.26</v>
      </c>
      <c r="D34" s="40">
        <v>112850.38</v>
      </c>
      <c r="E34" s="33">
        <f t="shared" si="0"/>
        <v>-5680.8799999999901</v>
      </c>
      <c r="F34" s="17">
        <f t="shared" si="1"/>
        <v>95.20727274813413</v>
      </c>
    </row>
    <row r="35" spans="1:7" s="45" customFormat="1" ht="31.5" x14ac:dyDescent="0.2">
      <c r="A35" s="24" t="s">
        <v>69</v>
      </c>
      <c r="B35" s="42" t="s">
        <v>70</v>
      </c>
      <c r="C35" s="40">
        <v>316.47000000000003</v>
      </c>
      <c r="D35" s="40">
        <v>316.47000000000003</v>
      </c>
      <c r="E35" s="43">
        <f t="shared" si="0"/>
        <v>0</v>
      </c>
      <c r="F35" s="44">
        <f t="shared" si="1"/>
        <v>100</v>
      </c>
    </row>
    <row r="36" spans="1:7" s="1" customFormat="1" ht="15.75" x14ac:dyDescent="0.2">
      <c r="A36" s="31" t="s">
        <v>39</v>
      </c>
      <c r="B36" s="37" t="s">
        <v>40</v>
      </c>
      <c r="C36" s="39">
        <v>1257015.3999999999</v>
      </c>
      <c r="D36" s="39">
        <v>1255758.99</v>
      </c>
      <c r="E36" s="32">
        <f t="shared" si="0"/>
        <v>-1256.4099999999162</v>
      </c>
      <c r="F36" s="16">
        <f t="shared" si="1"/>
        <v>99.900048161701122</v>
      </c>
    </row>
    <row r="37" spans="1:7" s="1" customFormat="1" ht="47.25" x14ac:dyDescent="0.2">
      <c r="A37" s="18" t="s">
        <v>41</v>
      </c>
      <c r="B37" s="38" t="s">
        <v>42</v>
      </c>
      <c r="C37" s="40">
        <v>460642.1</v>
      </c>
      <c r="D37" s="40">
        <v>460605.93</v>
      </c>
      <c r="E37" s="33">
        <f t="shared" si="0"/>
        <v>-36.169999999983702</v>
      </c>
      <c r="F37" s="17">
        <f t="shared" si="1"/>
        <v>99.992147917005411</v>
      </c>
    </row>
    <row r="38" spans="1:7" s="6" customFormat="1" ht="47.25" x14ac:dyDescent="0.2">
      <c r="A38" s="18" t="s">
        <v>57</v>
      </c>
      <c r="B38" s="38" t="s">
        <v>58</v>
      </c>
      <c r="C38" s="40">
        <v>783608.71</v>
      </c>
      <c r="D38" s="40">
        <v>783608.71</v>
      </c>
      <c r="E38" s="33">
        <f t="shared" si="0"/>
        <v>0</v>
      </c>
      <c r="F38" s="17">
        <f t="shared" si="1"/>
        <v>100</v>
      </c>
    </row>
    <row r="39" spans="1:7" s="1" customFormat="1" ht="31.5" x14ac:dyDescent="0.2">
      <c r="A39" s="18" t="s">
        <v>63</v>
      </c>
      <c r="B39" s="38" t="s">
        <v>64</v>
      </c>
      <c r="C39" s="40">
        <v>1598.43</v>
      </c>
      <c r="D39" s="40">
        <v>1399.13</v>
      </c>
      <c r="E39" s="33">
        <f t="shared" si="0"/>
        <v>-199.29999999999995</v>
      </c>
      <c r="F39" s="16">
        <f t="shared" si="1"/>
        <v>87.531515299387536</v>
      </c>
    </row>
    <row r="40" spans="1:7" s="6" customFormat="1" ht="15.75" x14ac:dyDescent="0.2">
      <c r="A40" s="18" t="s">
        <v>43</v>
      </c>
      <c r="B40" s="38" t="s">
        <v>44</v>
      </c>
      <c r="C40" s="40">
        <v>60.3</v>
      </c>
      <c r="D40" s="40">
        <v>43.85</v>
      </c>
      <c r="E40" s="33">
        <f t="shared" si="0"/>
        <v>-16.449999999999996</v>
      </c>
      <c r="F40" s="17">
        <f t="shared" si="1"/>
        <v>72.719734660033168</v>
      </c>
    </row>
    <row r="41" spans="1:7" s="6" customFormat="1" ht="15.75" x14ac:dyDescent="0.2">
      <c r="A41" s="18" t="s">
        <v>45</v>
      </c>
      <c r="B41" s="38" t="s">
        <v>46</v>
      </c>
      <c r="C41" s="40">
        <v>10105.870000000001</v>
      </c>
      <c r="D41" s="40">
        <v>10101.379999999999</v>
      </c>
      <c r="E41" s="33">
        <f t="shared" si="0"/>
        <v>-4.4900000000016007</v>
      </c>
      <c r="F41" s="17">
        <f t="shared" si="1"/>
        <v>99.955570376424774</v>
      </c>
    </row>
    <row r="42" spans="1:7" s="6" customFormat="1" ht="15.75" x14ac:dyDescent="0.2">
      <c r="A42" s="18" t="s">
        <v>59</v>
      </c>
      <c r="B42" s="38" t="s">
        <v>60</v>
      </c>
      <c r="C42" s="40">
        <v>1000</v>
      </c>
      <c r="D42" s="40">
        <v>0</v>
      </c>
      <c r="E42" s="33">
        <f t="shared" si="0"/>
        <v>-1000</v>
      </c>
      <c r="F42" s="17">
        <f t="shared" si="1"/>
        <v>0</v>
      </c>
    </row>
    <row r="43" spans="1:7" s="1" customFormat="1" ht="15.75" outlineLevel="1" x14ac:dyDescent="0.25">
      <c r="A43" s="21" t="s">
        <v>74</v>
      </c>
      <c r="B43" s="22"/>
      <c r="C43" s="23">
        <f>C6+C15+C20+C28+C25+C30+C36</f>
        <v>4214662.12</v>
      </c>
      <c r="D43" s="41">
        <f>D6+D15+D20+D28+D25+D30+D36</f>
        <v>4091086.8899999997</v>
      </c>
      <c r="E43" s="32">
        <f t="shared" ref="E43" si="2">D43-C43</f>
        <v>-123575.23000000045</v>
      </c>
      <c r="F43" s="16">
        <f>D43/C43*100</f>
        <v>97.067968285913267</v>
      </c>
      <c r="G43" s="26"/>
    </row>
    <row r="44" spans="1:7" s="1" customFormat="1" ht="15.75" outlineLevel="1" x14ac:dyDescent="0.25">
      <c r="A44" s="27"/>
      <c r="B44" s="28"/>
      <c r="C44" s="29"/>
      <c r="D44" s="29"/>
      <c r="E44" s="29"/>
      <c r="F44" s="30"/>
      <c r="G44" s="26"/>
    </row>
    <row r="45" spans="1:7" s="6" customFormat="1" ht="15.75" customHeight="1" outlineLevel="1" x14ac:dyDescent="0.25">
      <c r="A45" s="50" t="s">
        <v>72</v>
      </c>
      <c r="B45" s="50"/>
      <c r="C45" s="36"/>
      <c r="D45" s="36"/>
      <c r="E45" s="50" t="s">
        <v>86</v>
      </c>
      <c r="F45" s="50"/>
      <c r="G45" s="20"/>
    </row>
    <row r="46" spans="1:7" ht="12.75" customHeight="1" x14ac:dyDescent="0.2">
      <c r="A46" s="10"/>
      <c r="B46" s="11"/>
      <c r="C46" s="12"/>
      <c r="D46" s="12"/>
      <c r="E46" s="34"/>
      <c r="F46" s="34"/>
    </row>
    <row r="47" spans="1:7" ht="12.75" customHeight="1" x14ac:dyDescent="0.2">
      <c r="A47" s="49" t="s">
        <v>85</v>
      </c>
      <c r="B47" s="49"/>
      <c r="C47" s="49"/>
      <c r="D47" s="49"/>
      <c r="E47" s="49"/>
      <c r="F47" s="49"/>
    </row>
    <row r="48" spans="1:7" ht="12.75" customHeight="1" x14ac:dyDescent="0.2">
      <c r="A48" s="13" t="s">
        <v>53</v>
      </c>
      <c r="B48" s="35"/>
      <c r="C48" s="14"/>
      <c r="D48" s="15"/>
      <c r="E48" s="13"/>
      <c r="F48" s="13"/>
    </row>
    <row r="49" spans="1:6" ht="12.75" customHeight="1" x14ac:dyDescent="0.2">
      <c r="A49" s="13"/>
      <c r="B49" s="35"/>
      <c r="C49" s="14"/>
      <c r="D49" s="15"/>
      <c r="E49" s="13"/>
      <c r="F49" s="13"/>
    </row>
    <row r="50" spans="1:6" ht="12.75" customHeight="1" x14ac:dyDescent="0.2">
      <c r="A50" s="13"/>
      <c r="B50" s="35"/>
      <c r="C50" s="14"/>
      <c r="D50" s="15"/>
      <c r="E50" s="13"/>
      <c r="F50" s="13"/>
    </row>
    <row r="51" spans="1:6" ht="12.75" customHeight="1" x14ac:dyDescent="0.2">
      <c r="A51" s="34"/>
      <c r="C51" s="2"/>
      <c r="D51" s="3"/>
      <c r="E51" s="34"/>
      <c r="F51" s="34"/>
    </row>
    <row r="52" spans="1:6" ht="12.75" customHeight="1" x14ac:dyDescent="0.2">
      <c r="A52" s="34"/>
      <c r="C52" s="4"/>
      <c r="D52" s="4"/>
      <c r="E52" s="34"/>
      <c r="F52" s="34"/>
    </row>
  </sheetData>
  <mergeCells count="6">
    <mergeCell ref="A2:F2"/>
    <mergeCell ref="C1:F1"/>
    <mergeCell ref="A3:F3"/>
    <mergeCell ref="A47:F47"/>
    <mergeCell ref="A45:B45"/>
    <mergeCell ref="E45:F45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2025-01-23T09:28:44Z</cp:lastPrinted>
  <dcterms:created xsi:type="dcterms:W3CDTF">2017-06-16T05:03:32Z</dcterms:created>
  <dcterms:modified xsi:type="dcterms:W3CDTF">2025-01-23T09:28:46Z</dcterms:modified>
</cp:coreProperties>
</file>