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570" windowWidth="14940" windowHeight="885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25725"/>
</workbook>
</file>

<file path=xl/calcChain.xml><?xml version="1.0" encoding="utf-8"?>
<calcChain xmlns="http://schemas.openxmlformats.org/spreadsheetml/2006/main">
  <c r="E33" i="1" l="1"/>
  <c r="F33" i="1"/>
  <c r="E34" i="1"/>
  <c r="F34" i="1"/>
  <c r="E35" i="1"/>
  <c r="F35" i="1"/>
  <c r="E36" i="1"/>
  <c r="F36" i="1"/>
  <c r="E37" i="1"/>
  <c r="F37" i="1"/>
  <c r="E38" i="1"/>
  <c r="F38" i="1"/>
  <c r="E39" i="1"/>
  <c r="F39" i="1"/>
  <c r="E40" i="1"/>
  <c r="F40" i="1"/>
  <c r="E41" i="1"/>
  <c r="F41" i="1"/>
  <c r="E42" i="1"/>
  <c r="F42" i="1"/>
  <c r="E43" i="1"/>
  <c r="F43" i="1"/>
  <c r="E44" i="1"/>
  <c r="F44" i="1"/>
  <c r="E45" i="1"/>
  <c r="F45" i="1"/>
  <c r="C46" i="1"/>
  <c r="D46" i="1"/>
  <c r="E46" i="1" l="1"/>
  <c r="F4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6" i="1"/>
</calcChain>
</file>

<file path=xl/sharedStrings.xml><?xml version="1.0" encoding="utf-8"?>
<sst xmlns="http://schemas.openxmlformats.org/spreadsheetml/2006/main" count="95" uniqueCount="94">
  <si>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</si>
  <si>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</si>
  <si>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</si>
  <si>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</si>
  <si>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</si>
  <si>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</si>
  <si>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</si>
  <si>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</si>
  <si>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</si>
  <si>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</si>
  <si>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</si>
  <si>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</si>
  <si>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</si>
  <si>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</si>
  <si>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</si>
  <si>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</si>
  <si>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</si>
  <si>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</si>
  <si>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</si>
  <si>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</si>
  <si>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</si>
  <si>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</si>
  <si>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</si>
  <si>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</si>
  <si>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</si>
  <si>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</si>
  <si>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</si>
  <si>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</si>
  <si>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</si>
  <si>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</si>
  <si>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</si>
  <si>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</si>
  <si>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</si>
  <si>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</si>
  <si>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</si>
  <si>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</si>
  <si>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</si>
  <si>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</si>
  <si>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</si>
  <si>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</si>
  <si>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</si>
  <si>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</si>
  <si>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</si>
  <si>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852</t>
  </si>
  <si>
    <t>Уплата прочих налогов, сборов</t>
  </si>
  <si>
    <t>853</t>
  </si>
  <si>
    <t>Уплата иных платежей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</si>
  <si>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</si>
  <si>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</si>
  <si>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</si>
  <si>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</si>
  <si>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</si>
  <si>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</si>
  <si>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</si>
  <si>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321</t>
  </si>
  <si>
    <t>Пособия, компенсации и иные социальные выплаты гражданам, кроме публичных нормативных обязательств</t>
  </si>
  <si>
    <t>Прочая закупка товаров, работ и услуг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</si>
  <si>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</si>
  <si>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</si>
  <si>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</si>
  <si>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</si>
  <si>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247</t>
  </si>
  <si>
    <t>Закупка энергетических ресурсов</t>
  </si>
  <si>
    <t>831</t>
  </si>
  <si>
    <t>Исполнение судебных актов Российской Федерации и мировых соглашений по возмещению причиненного вреда</t>
  </si>
  <si>
    <t>Межбюджетные трансферты</t>
  </si>
  <si>
    <t>500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</si>
  <si>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</si>
  <si>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</si>
  <si>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633</t>
  </si>
  <si>
    <t>Субсидии (гранты в форме субсидий), не подлежащие казначейскому сопровождению</t>
  </si>
  <si>
    <t>Иные выплаты учреждений привлекаемым лицам</t>
  </si>
  <si>
    <t>И.о. руководителя Финансового управления администрации Северо-Енисейского района</t>
  </si>
  <si>
    <t>Закупка товаров, работ и услуг в целях капитального ремонта государственного (муниципального) имущества</t>
  </si>
  <si>
    <t>Итого</t>
  </si>
  <si>
    <t>614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</si>
  <si>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</si>
  <si>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615</t>
  </si>
  <si>
    <t>625</t>
  </si>
  <si>
    <t>635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</si>
  <si>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</si>
  <si>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816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</si>
  <si>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</si>
  <si>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</si>
  <si>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Исполнитель: Малинина Светлана Сергеевна</t>
  </si>
  <si>
    <t>123</t>
  </si>
  <si>
    <t>Иные выплаты государственных (муниципальных) органов привлекаемым лицам</t>
  </si>
  <si>
    <t>224</t>
  </si>
  <si>
    <t>Продовольственное обеспечение вне рамок государственного оборонного заказа</t>
  </si>
  <si>
    <t>613</t>
  </si>
  <si>
    <t>Гранты в форме субсидии бюджетным учреждениям</t>
  </si>
  <si>
    <t>Т.В.Хурсанова</t>
  </si>
  <si>
    <t>на 01.04.2024</t>
  </si>
  <si>
    <t>Приложение к сведениям об исполнении бюджета  района
по состоянию на 01.04.2024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</si>
</sst>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#,##0.0"/>
    <numFmt numFmtId="166" formatCode="?"/>
    <numFmt numFmtId="167" formatCode="_(&quot;$&quot;* #,##0.00_);_(&quot;$&quot;* \(#,##0.00\);_(&quot;$&quot;* &quot;-&quot;??_);_(@_)"/>
    <numFmt numFmtId="168" formatCode="_(&quot;$&quot;* #,##0_);_(&quot;$&quot;* \(#,##0\);_(&quot;$&quot;* &quot;-&quot;_);_(@_)"/>
    <numFmt numFmtId="169" formatCode="_(* #,##0.00_);_(* \(#,##0.00\);_(* &quot;-&quot;??_);_(@_)"/>
    <numFmt numFmtId="170" formatCode="_(* #,##0_);_(* \(#,##0\);_(* &quot;-&quot;_);_(@_)"/>
  </numFmts>
  <fonts count="9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4" fillId="0" borderId="0" xfId="0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0" fontId="6" fillId="0" borderId="0" xfId="0" applyFont="1" applyAlignment="1">
      <alignment horizontal="center"/>
    </xf>
    <xf numFmtId="165" fontId="6" fillId="0" borderId="0" xfId="0" applyNumberFormat="1" applyFont="1" applyBorder="1" applyAlignment="1" applyProtection="1">
      <alignment horizontal="center" vertical="center" wrapText="1"/>
    </xf>
    <xf numFmtId="165" fontId="6" fillId="2" borderId="0" xfId="0" applyNumberFormat="1" applyFont="1" applyFill="1" applyBorder="1" applyAlignment="1" applyProtection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165" fontId="5" fillId="0" borderId="0" xfId="0" applyNumberFormat="1" applyFont="1"/>
    <xf numFmtId="49" fontId="7" fillId="0" borderId="1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left"/>
    </xf>
    <xf numFmtId="165" fontId="7" fillId="0" borderId="1" xfId="0" applyNumberFormat="1" applyFont="1" applyBorder="1" applyAlignment="1" applyProtection="1">
      <alignment horizontal="right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4" fillId="0" borderId="0" xfId="0" applyNumberFormat="1" applyFont="1"/>
    <xf numFmtId="49" fontId="7" fillId="0" borderId="0" xfId="0" applyNumberFormat="1" applyFont="1" applyBorder="1" applyAlignment="1" applyProtection="1">
      <alignment horizontal="center"/>
    </xf>
    <xf numFmtId="49" fontId="7" fillId="0" borderId="0" xfId="0" applyNumberFormat="1" applyFont="1" applyBorder="1" applyAlignment="1" applyProtection="1">
      <alignment horizontal="left"/>
    </xf>
    <xf numFmtId="165" fontId="7" fillId="0" borderId="0" xfId="0" applyNumberFormat="1" applyFont="1" applyBorder="1" applyAlignment="1" applyProtection="1">
      <alignment horizontal="right"/>
    </xf>
    <xf numFmtId="164" fontId="7" fillId="0" borderId="0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  <xf numFmtId="49" fontId="7" fillId="0" borderId="3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166" fontId="2" fillId="0" borderId="3" xfId="0" applyNumberFormat="1" applyFont="1" applyBorder="1" applyAlignment="1" applyProtection="1">
      <alignment horizontal="left" vertical="center" wrapText="1"/>
    </xf>
    <xf numFmtId="165" fontId="7" fillId="0" borderId="1" xfId="0" applyNumberFormat="1" applyFont="1" applyBorder="1" applyAlignment="1" applyProtection="1">
      <alignment horizontal="right" vertical="center" wrapText="1"/>
    </xf>
    <xf numFmtId="165" fontId="2" fillId="0" borderId="1" xfId="0" applyNumberFormat="1" applyFont="1" applyBorder="1" applyAlignment="1" applyProtection="1">
      <alignment horizontal="right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55"/>
  <sheetViews>
    <sheetView showGridLines="0" tabSelected="1" workbookViewId="0">
      <selection activeCell="G9" sqref="G9"/>
    </sheetView>
  </sheetViews>
  <sheetFormatPr defaultRowHeight="12.75" customHeight="1" outlineLevelRow="1" x14ac:dyDescent="0.2"/>
  <cols>
    <col min="1" max="1" width="7.7109375" style="7" customWidth="1"/>
    <col min="2" max="2" width="81.42578125" style="5" customWidth="1"/>
    <col min="3" max="3" width="17.42578125" style="7" customWidth="1"/>
    <col min="4" max="4" width="13.5703125" style="8" customWidth="1"/>
    <col min="5" max="5" width="19.5703125" style="19" customWidth="1"/>
    <col min="6" max="6" width="13.28515625" style="19" customWidth="1"/>
    <col min="7" max="8" width="9.140625" customWidth="1"/>
  </cols>
  <sheetData>
    <row r="1" spans="1:6" ht="36.75" customHeight="1" x14ac:dyDescent="0.2">
      <c r="C1" s="43" t="s">
        <v>93</v>
      </c>
      <c r="D1" s="44"/>
      <c r="E1" s="44"/>
      <c r="F1" s="44"/>
    </row>
    <row r="2" spans="1:6" ht="24" customHeight="1" x14ac:dyDescent="0.25">
      <c r="A2" s="42" t="s">
        <v>47</v>
      </c>
      <c r="B2" s="42"/>
      <c r="C2" s="42"/>
      <c r="D2" s="42"/>
      <c r="E2" s="42"/>
      <c r="F2" s="42"/>
    </row>
    <row r="3" spans="1:6" ht="19.5" customHeight="1" x14ac:dyDescent="0.25">
      <c r="A3" s="42" t="s">
        <v>92</v>
      </c>
      <c r="B3" s="42"/>
      <c r="C3" s="42"/>
      <c r="D3" s="42"/>
      <c r="E3" s="42"/>
      <c r="F3" s="42"/>
    </row>
    <row r="4" spans="1:6" ht="18.75" customHeight="1" x14ac:dyDescent="0.2">
      <c r="F4" s="9" t="s">
        <v>50</v>
      </c>
    </row>
    <row r="5" spans="1:6" s="6" customFormat="1" ht="38.25" customHeight="1" x14ac:dyDescent="0.2">
      <c r="A5" s="18" t="s">
        <v>0</v>
      </c>
      <c r="B5" s="18" t="s">
        <v>1</v>
      </c>
      <c r="C5" s="18" t="s">
        <v>48</v>
      </c>
      <c r="D5" s="24" t="s">
        <v>49</v>
      </c>
      <c r="E5" s="25" t="s">
        <v>52</v>
      </c>
      <c r="F5" s="25" t="s">
        <v>51</v>
      </c>
    </row>
    <row r="6" spans="1:6" s="1" customFormat="1" ht="63" x14ac:dyDescent="0.2">
      <c r="A6" s="31" t="s">
        <v>2</v>
      </c>
      <c r="B6" s="37" t="s">
        <v>3</v>
      </c>
      <c r="C6" s="40">
        <v>692968.49</v>
      </c>
      <c r="D6" s="40">
        <v>142916.25</v>
      </c>
      <c r="E6" s="32">
        <f>D6-C6</f>
        <v>-550052.24</v>
      </c>
      <c r="F6" s="16">
        <f>D6/C6*100</f>
        <v>20.62377323967501</v>
      </c>
    </row>
    <row r="7" spans="1:6" s="6" customFormat="1" ht="15.75" x14ac:dyDescent="0.2">
      <c r="A7" s="18" t="s">
        <v>4</v>
      </c>
      <c r="B7" s="38" t="s">
        <v>5</v>
      </c>
      <c r="C7" s="41">
        <v>163923.20000000001</v>
      </c>
      <c r="D7" s="41">
        <v>31345.39</v>
      </c>
      <c r="E7" s="33">
        <f t="shared" ref="E7:E45" si="0">D7-C7</f>
        <v>-132577.81</v>
      </c>
      <c r="F7" s="17">
        <f t="shared" ref="F7:F45" si="1">D7/C7*100</f>
        <v>19.121997374380197</v>
      </c>
    </row>
    <row r="8" spans="1:6" s="6" customFormat="1" ht="15.75" x14ac:dyDescent="0.2">
      <c r="A8" s="18" t="s">
        <v>6</v>
      </c>
      <c r="B8" s="38" t="s">
        <v>7</v>
      </c>
      <c r="C8" s="41">
        <v>5701.28</v>
      </c>
      <c r="D8" s="41">
        <v>331.46</v>
      </c>
      <c r="E8" s="33">
        <f t="shared" si="0"/>
        <v>-5369.82</v>
      </c>
      <c r="F8" s="17">
        <f t="shared" si="1"/>
        <v>5.8137821682148569</v>
      </c>
    </row>
    <row r="9" spans="1:6" s="6" customFormat="1" ht="15.75" x14ac:dyDescent="0.2">
      <c r="A9" s="18" t="s">
        <v>8</v>
      </c>
      <c r="B9" s="38" t="s">
        <v>71</v>
      </c>
      <c r="C9" s="41">
        <v>164.1</v>
      </c>
      <c r="D9" s="41">
        <v>32.4</v>
      </c>
      <c r="E9" s="33">
        <f t="shared" si="0"/>
        <v>-131.69999999999999</v>
      </c>
      <c r="F9" s="17">
        <f t="shared" si="1"/>
        <v>19.744058500914079</v>
      </c>
    </row>
    <row r="10" spans="1:6" s="6" customFormat="1" ht="31.5" x14ac:dyDescent="0.2">
      <c r="A10" s="18" t="s">
        <v>9</v>
      </c>
      <c r="B10" s="38" t="s">
        <v>10</v>
      </c>
      <c r="C10" s="41">
        <v>52401.82</v>
      </c>
      <c r="D10" s="41">
        <v>7693.24</v>
      </c>
      <c r="E10" s="33">
        <f t="shared" si="0"/>
        <v>-44708.58</v>
      </c>
      <c r="F10" s="17">
        <f t="shared" si="1"/>
        <v>14.68124580405795</v>
      </c>
    </row>
    <row r="11" spans="1:6" s="6" customFormat="1" ht="15.75" x14ac:dyDescent="0.2">
      <c r="A11" s="18" t="s">
        <v>11</v>
      </c>
      <c r="B11" s="38" t="s">
        <v>12</v>
      </c>
      <c r="C11" s="41">
        <v>355166.75</v>
      </c>
      <c r="D11" s="41">
        <v>84652.92</v>
      </c>
      <c r="E11" s="33">
        <f t="shared" si="0"/>
        <v>-270513.83</v>
      </c>
      <c r="F11" s="17">
        <f t="shared" si="1"/>
        <v>23.834697363984663</v>
      </c>
    </row>
    <row r="12" spans="1:6" s="6" customFormat="1" ht="31.5" x14ac:dyDescent="0.2">
      <c r="A12" s="18" t="s">
        <v>13</v>
      </c>
      <c r="B12" s="38" t="s">
        <v>14</v>
      </c>
      <c r="C12" s="41">
        <v>12230.84</v>
      </c>
      <c r="D12" s="41">
        <v>838.17</v>
      </c>
      <c r="E12" s="33">
        <f t="shared" si="0"/>
        <v>-11392.67</v>
      </c>
      <c r="F12" s="17">
        <f t="shared" si="1"/>
        <v>6.8529226120201052</v>
      </c>
    </row>
    <row r="13" spans="1:6" s="6" customFormat="1" ht="31.5" x14ac:dyDescent="0.2">
      <c r="A13" s="18" t="s">
        <v>85</v>
      </c>
      <c r="B13" s="38" t="s">
        <v>86</v>
      </c>
      <c r="C13" s="41">
        <v>1468.45</v>
      </c>
      <c r="D13" s="41">
        <v>0</v>
      </c>
      <c r="E13" s="33">
        <f t="shared" si="0"/>
        <v>-1468.45</v>
      </c>
      <c r="F13" s="17">
        <f t="shared" si="1"/>
        <v>0</v>
      </c>
    </row>
    <row r="14" spans="1:6" s="1" customFormat="1" ht="47.25" x14ac:dyDescent="0.2">
      <c r="A14" s="18" t="s">
        <v>15</v>
      </c>
      <c r="B14" s="38" t="s">
        <v>16</v>
      </c>
      <c r="C14" s="41">
        <v>101912.05</v>
      </c>
      <c r="D14" s="41">
        <v>18022.669999999998</v>
      </c>
      <c r="E14" s="33">
        <f t="shared" si="0"/>
        <v>-83889.38</v>
      </c>
      <c r="F14" s="17">
        <f t="shared" si="1"/>
        <v>17.684532888897827</v>
      </c>
    </row>
    <row r="15" spans="1:6" s="1" customFormat="1" ht="31.5" x14ac:dyDescent="0.2">
      <c r="A15" s="31" t="s">
        <v>17</v>
      </c>
      <c r="B15" s="37" t="s">
        <v>18</v>
      </c>
      <c r="C15" s="40">
        <v>799847.46</v>
      </c>
      <c r="D15" s="40">
        <v>37320.82</v>
      </c>
      <c r="E15" s="32">
        <f t="shared" si="0"/>
        <v>-762526.64</v>
      </c>
      <c r="F15" s="16">
        <f t="shared" si="1"/>
        <v>4.6659921880604589</v>
      </c>
    </row>
    <row r="16" spans="1:6" s="6" customFormat="1" ht="31.5" x14ac:dyDescent="0.2">
      <c r="A16" s="18" t="s">
        <v>87</v>
      </c>
      <c r="B16" s="38" t="s">
        <v>88</v>
      </c>
      <c r="C16" s="41">
        <v>196460.76</v>
      </c>
      <c r="D16" s="41">
        <v>821.76</v>
      </c>
      <c r="E16" s="33">
        <f t="shared" si="0"/>
        <v>-195639</v>
      </c>
      <c r="F16" s="17">
        <f t="shared" si="1"/>
        <v>0.41828200196314008</v>
      </c>
    </row>
    <row r="17" spans="1:6" s="6" customFormat="1" ht="31.5" x14ac:dyDescent="0.2">
      <c r="A17" s="18" t="s">
        <v>19</v>
      </c>
      <c r="B17" s="38" t="s">
        <v>73</v>
      </c>
      <c r="C17" s="41">
        <v>582100.6</v>
      </c>
      <c r="D17" s="41">
        <v>31072.32</v>
      </c>
      <c r="E17" s="33">
        <f t="shared" si="0"/>
        <v>-551028.28</v>
      </c>
      <c r="F17" s="17">
        <f t="shared" si="1"/>
        <v>5.3379639189514672</v>
      </c>
    </row>
    <row r="18" spans="1:6" s="6" customFormat="1" ht="15.75" x14ac:dyDescent="0.2">
      <c r="A18" s="18" t="s">
        <v>20</v>
      </c>
      <c r="B18" s="38" t="s">
        <v>56</v>
      </c>
      <c r="C18" s="41">
        <v>419.3</v>
      </c>
      <c r="D18" s="41">
        <v>419.3</v>
      </c>
      <c r="E18" s="33">
        <f t="shared" si="0"/>
        <v>0</v>
      </c>
      <c r="F18" s="17">
        <f t="shared" si="1"/>
        <v>100</v>
      </c>
    </row>
    <row r="19" spans="1:6" s="1" customFormat="1" ht="15.75" x14ac:dyDescent="0.2">
      <c r="A19" s="18" t="s">
        <v>61</v>
      </c>
      <c r="B19" s="38" t="s">
        <v>62</v>
      </c>
      <c r="C19" s="41">
        <v>20866.8</v>
      </c>
      <c r="D19" s="41">
        <v>5007.4399999999996</v>
      </c>
      <c r="E19" s="33">
        <f t="shared" si="0"/>
        <v>-15859.36</v>
      </c>
      <c r="F19" s="17">
        <f t="shared" si="1"/>
        <v>23.997162957425193</v>
      </c>
    </row>
    <row r="20" spans="1:6" s="1" customFormat="1" ht="15.75" x14ac:dyDescent="0.2">
      <c r="A20" s="31" t="s">
        <v>21</v>
      </c>
      <c r="B20" s="37" t="s">
        <v>22</v>
      </c>
      <c r="C20" s="40">
        <v>80572.990000000005</v>
      </c>
      <c r="D20" s="40">
        <v>24726.26</v>
      </c>
      <c r="E20" s="32">
        <f t="shared" si="0"/>
        <v>-55846.73000000001</v>
      </c>
      <c r="F20" s="16">
        <f t="shared" si="1"/>
        <v>30.68802585084654</v>
      </c>
    </row>
    <row r="21" spans="1:6" s="6" customFormat="1" ht="15.75" x14ac:dyDescent="0.2">
      <c r="A21" s="18" t="s">
        <v>23</v>
      </c>
      <c r="B21" s="38" t="s">
        <v>24</v>
      </c>
      <c r="C21" s="41">
        <v>11593.2</v>
      </c>
      <c r="D21" s="41">
        <v>1944.72</v>
      </c>
      <c r="E21" s="33">
        <f t="shared" si="0"/>
        <v>-9648.4800000000014</v>
      </c>
      <c r="F21" s="17">
        <f t="shared" si="1"/>
        <v>16.774661008177205</v>
      </c>
    </row>
    <row r="22" spans="1:6" s="6" customFormat="1" ht="31.5" x14ac:dyDescent="0.2">
      <c r="A22" s="18" t="s">
        <v>54</v>
      </c>
      <c r="B22" s="38" t="s">
        <v>55</v>
      </c>
      <c r="C22" s="41">
        <v>45468.72</v>
      </c>
      <c r="D22" s="41">
        <v>7684.68</v>
      </c>
      <c r="E22" s="33">
        <f t="shared" si="0"/>
        <v>-37784.04</v>
      </c>
      <c r="F22" s="17">
        <f t="shared" si="1"/>
        <v>16.901025584181827</v>
      </c>
    </row>
    <row r="23" spans="1:6" s="6" customFormat="1" ht="15.75" x14ac:dyDescent="0.2">
      <c r="A23" s="18" t="s">
        <v>25</v>
      </c>
      <c r="B23" s="38" t="s">
        <v>26</v>
      </c>
      <c r="C23" s="41">
        <v>5054.63</v>
      </c>
      <c r="D23" s="41">
        <v>0</v>
      </c>
      <c r="E23" s="33">
        <f t="shared" si="0"/>
        <v>-5054.63</v>
      </c>
      <c r="F23" s="17">
        <f t="shared" si="1"/>
        <v>0</v>
      </c>
    </row>
    <row r="24" spans="1:6" s="1" customFormat="1" ht="15.75" x14ac:dyDescent="0.2">
      <c r="A24" s="18" t="s">
        <v>27</v>
      </c>
      <c r="B24" s="38" t="s">
        <v>28</v>
      </c>
      <c r="C24" s="41">
        <v>18456.439999999999</v>
      </c>
      <c r="D24" s="41">
        <v>15096.86</v>
      </c>
      <c r="E24" s="33">
        <f t="shared" si="0"/>
        <v>-3359.5799999999981</v>
      </c>
      <c r="F24" s="17">
        <f t="shared" si="1"/>
        <v>81.797248006657853</v>
      </c>
    </row>
    <row r="25" spans="1:6" s="1" customFormat="1" ht="31.5" x14ac:dyDescent="0.2">
      <c r="A25" s="31" t="s">
        <v>29</v>
      </c>
      <c r="B25" s="37" t="s">
        <v>30</v>
      </c>
      <c r="C25" s="40">
        <v>433472.65</v>
      </c>
      <c r="D25" s="40">
        <v>1274.01</v>
      </c>
      <c r="E25" s="32">
        <f t="shared" si="0"/>
        <v>-432198.64</v>
      </c>
      <c r="F25" s="16">
        <f t="shared" si="1"/>
        <v>0.29390781632935781</v>
      </c>
    </row>
    <row r="26" spans="1:6" s="1" customFormat="1" ht="31.5" x14ac:dyDescent="0.2">
      <c r="A26" s="18" t="s">
        <v>31</v>
      </c>
      <c r="B26" s="38" t="s">
        <v>32</v>
      </c>
      <c r="C26" s="41">
        <v>433472.65</v>
      </c>
      <c r="D26" s="41">
        <v>1274.01</v>
      </c>
      <c r="E26" s="33">
        <f t="shared" si="0"/>
        <v>-432198.64</v>
      </c>
      <c r="F26" s="17">
        <f t="shared" si="1"/>
        <v>0.29390781632935781</v>
      </c>
    </row>
    <row r="27" spans="1:6" s="1" customFormat="1" ht="15.75" x14ac:dyDescent="0.2">
      <c r="A27" s="31" t="s">
        <v>66</v>
      </c>
      <c r="B27" s="37" t="s">
        <v>65</v>
      </c>
      <c r="C27" s="40">
        <v>55914.3</v>
      </c>
      <c r="D27" s="40">
        <v>13978.58</v>
      </c>
      <c r="E27" s="32">
        <f t="shared" si="0"/>
        <v>-41935.72</v>
      </c>
      <c r="F27" s="16">
        <f t="shared" si="1"/>
        <v>25.000008942256276</v>
      </c>
    </row>
    <row r="28" spans="1:6" s="1" customFormat="1" ht="31.5" x14ac:dyDescent="0.2">
      <c r="A28" s="18" t="s">
        <v>67</v>
      </c>
      <c r="B28" s="38" t="s">
        <v>68</v>
      </c>
      <c r="C28" s="41">
        <v>55914.3</v>
      </c>
      <c r="D28" s="41">
        <v>13978.58</v>
      </c>
      <c r="E28" s="33">
        <f t="shared" si="0"/>
        <v>-41935.72</v>
      </c>
      <c r="F28" s="17">
        <f t="shared" si="1"/>
        <v>25.000008942256276</v>
      </c>
    </row>
    <row r="29" spans="1:6" s="1" customFormat="1" ht="31.5" x14ac:dyDescent="0.2">
      <c r="A29" s="31" t="s">
        <v>33</v>
      </c>
      <c r="B29" s="37" t="s">
        <v>34</v>
      </c>
      <c r="C29" s="40">
        <v>1058627.1299999999</v>
      </c>
      <c r="D29" s="40">
        <v>190922.7</v>
      </c>
      <c r="E29" s="32">
        <f t="shared" si="0"/>
        <v>-867704.42999999993</v>
      </c>
      <c r="F29" s="16">
        <f t="shared" si="1"/>
        <v>18.034933603109156</v>
      </c>
    </row>
    <row r="30" spans="1:6" s="6" customFormat="1" ht="47.25" x14ac:dyDescent="0.2">
      <c r="A30" s="18" t="s">
        <v>35</v>
      </c>
      <c r="B30" s="38" t="s">
        <v>36</v>
      </c>
      <c r="C30" s="41">
        <v>828327.45</v>
      </c>
      <c r="D30" s="41">
        <v>158715.54</v>
      </c>
      <c r="E30" s="33">
        <f t="shared" si="0"/>
        <v>-669611.90999999992</v>
      </c>
      <c r="F30" s="17">
        <f t="shared" si="1"/>
        <v>19.160965871648948</v>
      </c>
    </row>
    <row r="31" spans="1:6" s="6" customFormat="1" ht="15.75" x14ac:dyDescent="0.2">
      <c r="A31" s="18" t="s">
        <v>37</v>
      </c>
      <c r="B31" s="38" t="s">
        <v>38</v>
      </c>
      <c r="C31" s="41">
        <v>120632.61</v>
      </c>
      <c r="D31" s="41">
        <v>8383.5499999999993</v>
      </c>
      <c r="E31" s="33">
        <f t="shared" si="0"/>
        <v>-112249.06</v>
      </c>
      <c r="F31" s="17">
        <f t="shared" si="1"/>
        <v>6.9496548238490403</v>
      </c>
    </row>
    <row r="32" spans="1:6" s="6" customFormat="1" ht="15.75" x14ac:dyDescent="0.2">
      <c r="A32" s="47" t="s">
        <v>89</v>
      </c>
      <c r="B32" s="48" t="s">
        <v>90</v>
      </c>
      <c r="C32" s="41">
        <v>3436.25</v>
      </c>
      <c r="D32" s="41">
        <v>0</v>
      </c>
      <c r="E32" s="33"/>
      <c r="F32" s="17"/>
    </row>
    <row r="33" spans="1:7" s="6" customFormat="1" ht="63" x14ac:dyDescent="0.2">
      <c r="A33" s="18" t="s">
        <v>75</v>
      </c>
      <c r="B33" s="38" t="s">
        <v>76</v>
      </c>
      <c r="C33" s="41">
        <v>104390.97</v>
      </c>
      <c r="D33" s="41">
        <v>23784.05</v>
      </c>
      <c r="E33" s="33">
        <f t="shared" si="0"/>
        <v>-80606.92</v>
      </c>
      <c r="F33" s="17">
        <f t="shared" si="1"/>
        <v>22.78362774098181</v>
      </c>
    </row>
    <row r="34" spans="1:7" s="6" customFormat="1" ht="63" x14ac:dyDescent="0.2">
      <c r="A34" s="18" t="s">
        <v>77</v>
      </c>
      <c r="B34" s="39" t="s">
        <v>82</v>
      </c>
      <c r="C34" s="41">
        <v>439.47</v>
      </c>
      <c r="D34" s="41">
        <v>0</v>
      </c>
      <c r="E34" s="33">
        <f t="shared" si="0"/>
        <v>-439.47</v>
      </c>
      <c r="F34" s="17">
        <f t="shared" si="1"/>
        <v>0</v>
      </c>
    </row>
    <row r="35" spans="1:7" s="6" customFormat="1" ht="63" x14ac:dyDescent="0.2">
      <c r="A35" s="18" t="s">
        <v>78</v>
      </c>
      <c r="B35" s="39" t="s">
        <v>83</v>
      </c>
      <c r="C35" s="41">
        <v>439.47</v>
      </c>
      <c r="D35" s="41">
        <v>0</v>
      </c>
      <c r="E35" s="33">
        <f t="shared" si="0"/>
        <v>-439.47</v>
      </c>
      <c r="F35" s="17">
        <f t="shared" si="1"/>
        <v>0</v>
      </c>
    </row>
    <row r="36" spans="1:7" s="6" customFormat="1" ht="31.5" x14ac:dyDescent="0.2">
      <c r="A36" s="18" t="s">
        <v>69</v>
      </c>
      <c r="B36" s="38" t="s">
        <v>70</v>
      </c>
      <c r="C36" s="41">
        <v>521.42999999999995</v>
      </c>
      <c r="D36" s="41">
        <v>39.57</v>
      </c>
      <c r="E36" s="33">
        <f t="shared" si="0"/>
        <v>-481.85999999999996</v>
      </c>
      <c r="F36" s="17">
        <f t="shared" si="1"/>
        <v>7.58874633220183</v>
      </c>
    </row>
    <row r="37" spans="1:7" s="6" customFormat="1" ht="47.25" x14ac:dyDescent="0.2">
      <c r="A37" s="18" t="s">
        <v>79</v>
      </c>
      <c r="B37" s="38" t="s">
        <v>80</v>
      </c>
      <c r="C37" s="41">
        <v>439.47</v>
      </c>
      <c r="D37" s="41">
        <v>0</v>
      </c>
      <c r="E37" s="33">
        <f t="shared" si="0"/>
        <v>-439.47</v>
      </c>
      <c r="F37" s="17">
        <f t="shared" si="1"/>
        <v>0</v>
      </c>
    </row>
    <row r="38" spans="1:7" s="1" customFormat="1" ht="15.75" x14ac:dyDescent="0.2">
      <c r="A38" s="31" t="s">
        <v>39</v>
      </c>
      <c r="B38" s="37" t="s">
        <v>40</v>
      </c>
      <c r="C38" s="40">
        <v>1248385.05</v>
      </c>
      <c r="D38" s="40">
        <v>392783.82</v>
      </c>
      <c r="E38" s="32">
        <f t="shared" si="0"/>
        <v>-855601.23</v>
      </c>
      <c r="F38" s="16">
        <f t="shared" si="1"/>
        <v>31.463354996120792</v>
      </c>
    </row>
    <row r="39" spans="1:7" s="1" customFormat="1" ht="47.25" x14ac:dyDescent="0.2">
      <c r="A39" s="18" t="s">
        <v>41</v>
      </c>
      <c r="B39" s="38" t="s">
        <v>42</v>
      </c>
      <c r="C39" s="41">
        <v>390535.53</v>
      </c>
      <c r="D39" s="41">
        <v>159158.54</v>
      </c>
      <c r="E39" s="33">
        <f t="shared" si="0"/>
        <v>-231376.99000000002</v>
      </c>
      <c r="F39" s="17">
        <f t="shared" si="1"/>
        <v>40.753920648397859</v>
      </c>
    </row>
    <row r="40" spans="1:7" s="6" customFormat="1" ht="47.25" x14ac:dyDescent="0.2">
      <c r="A40" s="18" t="s">
        <v>57</v>
      </c>
      <c r="B40" s="38" t="s">
        <v>58</v>
      </c>
      <c r="C40" s="41">
        <v>841329.88</v>
      </c>
      <c r="D40" s="41">
        <v>228680.8</v>
      </c>
      <c r="E40" s="33">
        <f t="shared" si="0"/>
        <v>-612649.08000000007</v>
      </c>
      <c r="F40" s="17">
        <f t="shared" si="1"/>
        <v>27.180872263802158</v>
      </c>
    </row>
    <row r="41" spans="1:7" s="1" customFormat="1" ht="47.25" x14ac:dyDescent="0.2">
      <c r="A41" s="18" t="s">
        <v>81</v>
      </c>
      <c r="B41" s="38" t="s">
        <v>80</v>
      </c>
      <c r="C41" s="41">
        <v>439.47</v>
      </c>
      <c r="D41" s="41">
        <v>0</v>
      </c>
      <c r="E41" s="33">
        <f t="shared" si="0"/>
        <v>-439.47</v>
      </c>
      <c r="F41" s="16">
        <f t="shared" si="1"/>
        <v>0</v>
      </c>
    </row>
    <row r="42" spans="1:7" s="6" customFormat="1" ht="31.5" x14ac:dyDescent="0.2">
      <c r="A42" s="18" t="s">
        <v>63</v>
      </c>
      <c r="B42" s="38" t="s">
        <v>64</v>
      </c>
      <c r="C42" s="41">
        <v>1469.13</v>
      </c>
      <c r="D42" s="41">
        <v>1265.07</v>
      </c>
      <c r="E42" s="33">
        <f t="shared" si="0"/>
        <v>-204.06000000000017</v>
      </c>
      <c r="F42" s="17">
        <f t="shared" si="1"/>
        <v>86.110146821588273</v>
      </c>
    </row>
    <row r="43" spans="1:7" s="6" customFormat="1" ht="15.75" x14ac:dyDescent="0.2">
      <c r="A43" s="18" t="s">
        <v>43</v>
      </c>
      <c r="B43" s="38" t="s">
        <v>44</v>
      </c>
      <c r="C43" s="41">
        <v>79.7</v>
      </c>
      <c r="D43" s="41">
        <v>0.55000000000000004</v>
      </c>
      <c r="E43" s="33">
        <f t="shared" si="0"/>
        <v>-79.150000000000006</v>
      </c>
      <c r="F43" s="17">
        <f t="shared" si="1"/>
        <v>0.69008782936010038</v>
      </c>
    </row>
    <row r="44" spans="1:7" s="6" customFormat="1" ht="15.75" x14ac:dyDescent="0.2">
      <c r="A44" s="18" t="s">
        <v>45</v>
      </c>
      <c r="B44" s="38" t="s">
        <v>46</v>
      </c>
      <c r="C44" s="41">
        <v>7416.79</v>
      </c>
      <c r="D44" s="41">
        <v>3678.87</v>
      </c>
      <c r="E44" s="33">
        <f t="shared" si="0"/>
        <v>-3737.92</v>
      </c>
      <c r="F44" s="17">
        <f t="shared" si="1"/>
        <v>49.60191673217119</v>
      </c>
    </row>
    <row r="45" spans="1:7" s="6" customFormat="1" ht="15.75" x14ac:dyDescent="0.2">
      <c r="A45" s="18" t="s">
        <v>59</v>
      </c>
      <c r="B45" s="38" t="s">
        <v>60</v>
      </c>
      <c r="C45" s="41">
        <v>7114.56</v>
      </c>
      <c r="D45" s="41">
        <v>0</v>
      </c>
      <c r="E45" s="33">
        <f t="shared" si="0"/>
        <v>-7114.56</v>
      </c>
      <c r="F45" s="17">
        <f t="shared" si="1"/>
        <v>0</v>
      </c>
    </row>
    <row r="46" spans="1:7" s="1" customFormat="1" ht="15.75" outlineLevel="1" x14ac:dyDescent="0.25">
      <c r="A46" s="21" t="s">
        <v>74</v>
      </c>
      <c r="B46" s="22"/>
      <c r="C46" s="23">
        <f>C6+C15+C20+C27+C25+C29+C38</f>
        <v>4369788.07</v>
      </c>
      <c r="D46" s="23">
        <f>D6+D15+D20+D27+D25+D29+D38</f>
        <v>803922.44</v>
      </c>
      <c r="E46" s="32">
        <f t="shared" ref="E46" si="2">D46-C46</f>
        <v>-3565865.6300000004</v>
      </c>
      <c r="F46" s="16">
        <f>D46/C46*100</f>
        <v>18.397286713266162</v>
      </c>
      <c r="G46" s="26"/>
    </row>
    <row r="47" spans="1:7" s="1" customFormat="1" ht="15.75" outlineLevel="1" x14ac:dyDescent="0.25">
      <c r="A47" s="27"/>
      <c r="B47" s="28"/>
      <c r="C47" s="29"/>
      <c r="D47" s="29"/>
      <c r="E47" s="29"/>
      <c r="F47" s="30"/>
      <c r="G47" s="26"/>
    </row>
    <row r="48" spans="1:7" s="6" customFormat="1" ht="15.75" customHeight="1" outlineLevel="1" x14ac:dyDescent="0.25">
      <c r="A48" s="46" t="s">
        <v>72</v>
      </c>
      <c r="B48" s="46"/>
      <c r="C48" s="36"/>
      <c r="D48" s="36"/>
      <c r="E48" s="46" t="s">
        <v>91</v>
      </c>
      <c r="F48" s="46"/>
      <c r="G48" s="20"/>
    </row>
    <row r="49" spans="1:6" ht="12.75" customHeight="1" x14ac:dyDescent="0.2">
      <c r="A49" s="10"/>
      <c r="B49" s="11"/>
      <c r="C49" s="12"/>
      <c r="D49" s="12"/>
      <c r="E49" s="34"/>
      <c r="F49" s="34"/>
    </row>
    <row r="50" spans="1:6" ht="12.75" customHeight="1" x14ac:dyDescent="0.2">
      <c r="A50" s="45" t="s">
        <v>84</v>
      </c>
      <c r="B50" s="45"/>
      <c r="C50" s="45"/>
      <c r="D50" s="45"/>
      <c r="E50" s="45"/>
      <c r="F50" s="45"/>
    </row>
    <row r="51" spans="1:6" ht="12.75" customHeight="1" x14ac:dyDescent="0.2">
      <c r="A51" s="13" t="s">
        <v>53</v>
      </c>
      <c r="B51" s="35"/>
      <c r="C51" s="14"/>
      <c r="D51" s="15"/>
      <c r="E51" s="13"/>
      <c r="F51" s="13"/>
    </row>
    <row r="52" spans="1:6" ht="12.75" customHeight="1" x14ac:dyDescent="0.2">
      <c r="A52" s="13"/>
      <c r="B52" s="35"/>
      <c r="C52" s="14"/>
      <c r="D52" s="15"/>
      <c r="E52" s="13"/>
      <c r="F52" s="13"/>
    </row>
    <row r="53" spans="1:6" ht="12.75" customHeight="1" x14ac:dyDescent="0.2">
      <c r="A53" s="13"/>
      <c r="B53" s="35"/>
      <c r="C53" s="14"/>
      <c r="D53" s="15"/>
      <c r="E53" s="13"/>
      <c r="F53" s="13"/>
    </row>
    <row r="54" spans="1:6" ht="12.75" customHeight="1" x14ac:dyDescent="0.2">
      <c r="A54" s="34"/>
      <c r="C54" s="2"/>
      <c r="D54" s="3"/>
      <c r="E54" s="34"/>
      <c r="F54" s="34"/>
    </row>
    <row r="55" spans="1:6" ht="12.75" customHeight="1" x14ac:dyDescent="0.2">
      <c r="A55" s="34"/>
      <c r="C55" s="4"/>
      <c r="D55" s="4"/>
      <c r="E55" s="34"/>
      <c r="F55" s="34"/>
    </row>
  </sheetData>
  <mergeCells count="6">
    <mergeCell ref="A2:F2"/>
    <mergeCell ref="C1:F1"/>
    <mergeCell ref="A3:F3"/>
    <mergeCell ref="A50:F50"/>
    <mergeCell ref="A48:B48"/>
    <mergeCell ref="E48:F48"/>
  </mergeCells>
  <pageMargins left="1.1023622047244095" right="0.11811023622047245" top="0.19685039370078741" bottom="0.19685039370078741" header="0.31496062992125984" footer="0.31496062992125984"/>
  <pageSetup paperSize="9" scale="5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User3</cp:lastModifiedBy>
  <cp:lastPrinted>2024-04-02T09:32:06Z</cp:lastPrinted>
  <dcterms:created xsi:type="dcterms:W3CDTF">2017-06-16T05:03:32Z</dcterms:created>
  <dcterms:modified xsi:type="dcterms:W3CDTF">2024-04-25T07:41:18Z</dcterms:modified>
</cp:coreProperties>
</file>