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E26" i="1" l="1"/>
  <c r="F26" i="1"/>
  <c r="F33" i="1" l="1"/>
  <c r="E33" i="1"/>
  <c r="E34" i="1" l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C47" i="1"/>
  <c r="D47" i="1"/>
  <c r="E47" i="1" l="1"/>
  <c r="F47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7" i="1"/>
  <c r="F28" i="1"/>
  <c r="F29" i="1"/>
  <c r="F30" i="1"/>
  <c r="F31" i="1"/>
  <c r="F32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7" i="1"/>
  <c r="E28" i="1"/>
  <c r="E29" i="1"/>
  <c r="E30" i="1"/>
  <c r="E31" i="1"/>
  <c r="E32" i="1"/>
  <c r="E6" i="1"/>
</calcChain>
</file>

<file path=xl/sharedStrings.xml><?xml version="1.0" encoding="utf-8"?>
<sst xmlns="http://schemas.openxmlformats.org/spreadsheetml/2006/main" count="97" uniqueCount="96">
  <si>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</si>
  <si>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</si>
  <si>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</si>
  <si>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</si>
  <si>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</si>
  <si>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</si>
  <si>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</si>
  <si>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</si>
  <si>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</si>
  <si>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</si>
  <si>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</si>
  <si>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</si>
  <si>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</si>
  <si>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</si>
  <si>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</si>
  <si>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</si>
  <si>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</si>
  <si>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</si>
  <si>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</si>
  <si>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</si>
  <si>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</si>
  <si>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</si>
  <si>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</si>
  <si>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</si>
  <si>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</si>
  <si>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</si>
  <si>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</si>
  <si>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</si>
  <si>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</si>
  <si>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</si>
  <si>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</si>
  <si>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</si>
  <si>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</si>
  <si>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</si>
  <si>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</si>
  <si>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</si>
  <si>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</si>
  <si>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</si>
  <si>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</si>
  <si>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</si>
  <si>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</si>
  <si>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</si>
  <si>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</si>
  <si>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</si>
  <si>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</si>
  <si>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</si>
  <si>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</si>
  <si>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</si>
  <si>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</si>
  <si>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</si>
  <si>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</si>
  <si>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</si>
  <si>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</si>
  <si>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</si>
  <si>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</si>
  <si>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</si>
  <si>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</si>
  <si>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</si>
  <si>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</si>
  <si>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</si>
  <si>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</si>
  <si>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</si>
  <si>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</si>
  <si>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</si>
  <si>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</si>
  <si>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</si>
  <si>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500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</si>
  <si>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</si>
  <si>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</si>
  <si>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</si>
  <si>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</si>
  <si>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</si>
  <si>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</si>
  <si>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</si>
  <si>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</si>
  <si>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</si>
  <si>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</si>
  <si>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615</t>
  </si>
  <si>
    <t>625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</si>
  <si>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</si>
  <si>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</si>
  <si>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</si>
  <si>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</si>
  <si>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</si>
  <si>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123</t>
  </si>
  <si>
    <t>Иные выплаты государственных (муниципальных) органов привлекаемым лицам</t>
  </si>
  <si>
    <t>613</t>
  </si>
  <si>
    <t>Гранты в форме субсидии бюджетным учреждениям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</si>
  <si>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</si>
  <si>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</si>
  <si>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</si>
  <si>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</si>
  <si>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Исполнитель: Малинина Светлана Сергеевна</t>
  </si>
  <si>
    <t>Т.А.Новоселова</t>
  </si>
  <si>
    <t>на 01.10.2024</t>
  </si>
  <si>
    <t>Приложение к сведениям об исполнении бюджета  района
по состоянию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</si>
</sst>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5" fontId="7" fillId="2" borderId="1" xfId="0" applyNumberFormat="1" applyFont="1" applyFill="1" applyBorder="1" applyAlignment="1" applyProtection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6"/>
  <sheetViews>
    <sheetView showGridLines="0" tabSelected="1" workbookViewId="0">
      <selection activeCell="A2" sqref="A2:F2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7.42578125" style="7" customWidth="1"/>
    <col min="4" max="4" width="13.5703125" style="8" customWidth="1"/>
    <col min="5" max="5" width="19.5703125" style="19" customWidth="1"/>
    <col min="6" max="6" width="13.28515625" style="19" customWidth="1"/>
    <col min="7" max="8" width="9.140625" customWidth="1"/>
  </cols>
  <sheetData>
    <row r="1" spans="1:6" ht="36.75" customHeight="1" x14ac:dyDescent="0.2">
      <c r="C1" s="44" t="s">
        <v>95</v>
      </c>
      <c r="D1" s="45"/>
      <c r="E1" s="45"/>
      <c r="F1" s="45"/>
    </row>
    <row r="2" spans="1:6" ht="24" customHeight="1" x14ac:dyDescent="0.25">
      <c r="A2" s="43" t="s">
        <v>47</v>
      </c>
      <c r="B2" s="43"/>
      <c r="C2" s="43"/>
      <c r="D2" s="43"/>
      <c r="E2" s="43"/>
      <c r="F2" s="43"/>
    </row>
    <row r="3" spans="1:6" ht="19.5" customHeight="1" x14ac:dyDescent="0.25">
      <c r="A3" s="43" t="s">
        <v>94</v>
      </c>
      <c r="B3" s="43"/>
      <c r="C3" s="43"/>
      <c r="D3" s="43"/>
      <c r="E3" s="43"/>
      <c r="F3" s="43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18" t="s">
        <v>0</v>
      </c>
      <c r="B5" s="18" t="s">
        <v>1</v>
      </c>
      <c r="C5" s="18" t="s">
        <v>48</v>
      </c>
      <c r="D5" s="24" t="s">
        <v>49</v>
      </c>
      <c r="E5" s="25" t="s">
        <v>52</v>
      </c>
      <c r="F5" s="25" t="s">
        <v>51</v>
      </c>
    </row>
    <row r="6" spans="1:6" s="1" customFormat="1" ht="63" x14ac:dyDescent="0.2">
      <c r="A6" s="31" t="s">
        <v>2</v>
      </c>
      <c r="B6" s="37" t="s">
        <v>3</v>
      </c>
      <c r="C6" s="40">
        <v>696118.84</v>
      </c>
      <c r="D6" s="40">
        <v>482882.77</v>
      </c>
      <c r="E6" s="32">
        <f>D6-C6</f>
        <v>-213236.06999999995</v>
      </c>
      <c r="F6" s="16">
        <f>D6/C6*100</f>
        <v>69.367863969893421</v>
      </c>
    </row>
    <row r="7" spans="1:6" s="6" customFormat="1" ht="15.75" x14ac:dyDescent="0.2">
      <c r="A7" s="18" t="s">
        <v>4</v>
      </c>
      <c r="B7" s="38" t="s">
        <v>5</v>
      </c>
      <c r="C7" s="41">
        <v>164841.59</v>
      </c>
      <c r="D7" s="41">
        <v>113934.7</v>
      </c>
      <c r="E7" s="33">
        <f t="shared" ref="E7:E46" si="0">D7-C7</f>
        <v>-50906.89</v>
      </c>
      <c r="F7" s="17">
        <f t="shared" ref="F7:F46" si="1">D7/C7*100</f>
        <v>69.117690505169236</v>
      </c>
    </row>
    <row r="8" spans="1:6" s="6" customFormat="1" ht="15.75" x14ac:dyDescent="0.2">
      <c r="A8" s="18" t="s">
        <v>6</v>
      </c>
      <c r="B8" s="38" t="s">
        <v>7</v>
      </c>
      <c r="C8" s="41">
        <v>6385.25</v>
      </c>
      <c r="D8" s="41">
        <v>3204.81</v>
      </c>
      <c r="E8" s="33">
        <f t="shared" si="0"/>
        <v>-3180.44</v>
      </c>
      <c r="F8" s="17">
        <f t="shared" si="1"/>
        <v>50.190830429505496</v>
      </c>
    </row>
    <row r="9" spans="1:6" s="6" customFormat="1" ht="15.75" x14ac:dyDescent="0.2">
      <c r="A9" s="18" t="s">
        <v>8</v>
      </c>
      <c r="B9" s="38" t="s">
        <v>71</v>
      </c>
      <c r="C9" s="41">
        <v>232.2</v>
      </c>
      <c r="D9" s="41">
        <v>103.5</v>
      </c>
      <c r="E9" s="33">
        <f t="shared" si="0"/>
        <v>-128.69999999999999</v>
      </c>
      <c r="F9" s="17">
        <f t="shared" si="1"/>
        <v>44.573643410852718</v>
      </c>
    </row>
    <row r="10" spans="1:6" s="6" customFormat="1" ht="31.5" x14ac:dyDescent="0.2">
      <c r="A10" s="18" t="s">
        <v>9</v>
      </c>
      <c r="B10" s="38" t="s">
        <v>10</v>
      </c>
      <c r="C10" s="41">
        <v>52617.120000000003</v>
      </c>
      <c r="D10" s="41">
        <v>32613.32</v>
      </c>
      <c r="E10" s="33">
        <f t="shared" si="0"/>
        <v>-20003.800000000003</v>
      </c>
      <c r="F10" s="17">
        <f t="shared" si="1"/>
        <v>61.982335787287482</v>
      </c>
    </row>
    <row r="11" spans="1:6" s="6" customFormat="1" ht="15.75" x14ac:dyDescent="0.2">
      <c r="A11" s="18" t="s">
        <v>11</v>
      </c>
      <c r="B11" s="38" t="s">
        <v>12</v>
      </c>
      <c r="C11" s="41">
        <v>356052.92</v>
      </c>
      <c r="D11" s="41">
        <v>255065.94</v>
      </c>
      <c r="E11" s="33">
        <f t="shared" si="0"/>
        <v>-100986.97999999998</v>
      </c>
      <c r="F11" s="17">
        <f t="shared" si="1"/>
        <v>71.637086981339749</v>
      </c>
    </row>
    <row r="12" spans="1:6" s="6" customFormat="1" ht="31.5" x14ac:dyDescent="0.2">
      <c r="A12" s="18" t="s">
        <v>13</v>
      </c>
      <c r="B12" s="38" t="s">
        <v>14</v>
      </c>
      <c r="C12" s="41">
        <v>12341.65</v>
      </c>
      <c r="D12" s="41">
        <v>7940.46</v>
      </c>
      <c r="E12" s="33">
        <f t="shared" si="0"/>
        <v>-4401.1899999999996</v>
      </c>
      <c r="F12" s="17">
        <f t="shared" si="1"/>
        <v>64.338722942232195</v>
      </c>
    </row>
    <row r="13" spans="1:6" s="6" customFormat="1" ht="31.5" x14ac:dyDescent="0.2">
      <c r="A13" s="18" t="s">
        <v>84</v>
      </c>
      <c r="B13" s="38" t="s">
        <v>85</v>
      </c>
      <c r="C13" s="41">
        <v>1468.45</v>
      </c>
      <c r="D13" s="41">
        <v>48.9</v>
      </c>
      <c r="E13" s="33">
        <f t="shared" si="0"/>
        <v>-1419.55</v>
      </c>
      <c r="F13" s="17">
        <f t="shared" si="1"/>
        <v>3.3300418808948207</v>
      </c>
    </row>
    <row r="14" spans="1:6" s="1" customFormat="1" ht="47.25" x14ac:dyDescent="0.2">
      <c r="A14" s="18" t="s">
        <v>15</v>
      </c>
      <c r="B14" s="38" t="s">
        <v>16</v>
      </c>
      <c r="C14" s="41">
        <v>102179.67</v>
      </c>
      <c r="D14" s="41">
        <v>69971.149999999994</v>
      </c>
      <c r="E14" s="33">
        <f t="shared" si="0"/>
        <v>-32208.520000000004</v>
      </c>
      <c r="F14" s="17">
        <f t="shared" si="1"/>
        <v>68.478543725968194</v>
      </c>
    </row>
    <row r="15" spans="1:6" s="1" customFormat="1" ht="31.5" x14ac:dyDescent="0.2">
      <c r="A15" s="31" t="s">
        <v>17</v>
      </c>
      <c r="B15" s="37" t="s">
        <v>18</v>
      </c>
      <c r="C15" s="40">
        <v>1018378.72</v>
      </c>
      <c r="D15" s="40">
        <v>416887.32</v>
      </c>
      <c r="E15" s="32">
        <f t="shared" si="0"/>
        <v>-601491.39999999991</v>
      </c>
      <c r="F15" s="16">
        <f t="shared" si="1"/>
        <v>40.936373847246145</v>
      </c>
    </row>
    <row r="16" spans="1:6" s="6" customFormat="1" ht="31.5" x14ac:dyDescent="0.2">
      <c r="A16" s="18" t="s">
        <v>19</v>
      </c>
      <c r="B16" s="38" t="s">
        <v>73</v>
      </c>
      <c r="C16" s="41">
        <v>218513.14</v>
      </c>
      <c r="D16" s="41">
        <v>95050.54</v>
      </c>
      <c r="E16" s="33">
        <f t="shared" si="0"/>
        <v>-123462.60000000002</v>
      </c>
      <c r="F16" s="17">
        <f t="shared" si="1"/>
        <v>43.498775405451582</v>
      </c>
    </row>
    <row r="17" spans="1:6" s="6" customFormat="1" ht="15.75" x14ac:dyDescent="0.2">
      <c r="A17" s="18" t="s">
        <v>20</v>
      </c>
      <c r="B17" s="38" t="s">
        <v>56</v>
      </c>
      <c r="C17" s="41">
        <v>777239.59</v>
      </c>
      <c r="D17" s="41">
        <v>309952.58</v>
      </c>
      <c r="E17" s="33">
        <f t="shared" si="0"/>
        <v>-467287.00999999995</v>
      </c>
      <c r="F17" s="17">
        <f t="shared" si="1"/>
        <v>39.878640253001016</v>
      </c>
    </row>
    <row r="18" spans="1:6" s="6" customFormat="1" ht="47.25" x14ac:dyDescent="0.2">
      <c r="A18" s="18" t="s">
        <v>88</v>
      </c>
      <c r="B18" s="38" t="s">
        <v>89</v>
      </c>
      <c r="C18" s="41">
        <v>419.3</v>
      </c>
      <c r="D18" s="41">
        <v>419.3</v>
      </c>
      <c r="E18" s="33">
        <f t="shared" si="0"/>
        <v>0</v>
      </c>
      <c r="F18" s="17">
        <f t="shared" si="1"/>
        <v>100</v>
      </c>
    </row>
    <row r="19" spans="1:6" s="1" customFormat="1" ht="15.75" x14ac:dyDescent="0.2">
      <c r="A19" s="18" t="s">
        <v>61</v>
      </c>
      <c r="B19" s="38" t="s">
        <v>62</v>
      </c>
      <c r="C19" s="41">
        <v>22206.69</v>
      </c>
      <c r="D19" s="41">
        <v>11464.91</v>
      </c>
      <c r="E19" s="33">
        <f t="shared" si="0"/>
        <v>-10741.779999999999</v>
      </c>
      <c r="F19" s="17">
        <f t="shared" si="1"/>
        <v>51.628180516772204</v>
      </c>
    </row>
    <row r="20" spans="1:6" s="1" customFormat="1" ht="15.75" x14ac:dyDescent="0.2">
      <c r="A20" s="31" t="s">
        <v>21</v>
      </c>
      <c r="B20" s="37" t="s">
        <v>22</v>
      </c>
      <c r="C20" s="40">
        <v>110528.12</v>
      </c>
      <c r="D20" s="40">
        <v>78642.77</v>
      </c>
      <c r="E20" s="32">
        <f t="shared" si="0"/>
        <v>-31885.349999999991</v>
      </c>
      <c r="F20" s="16">
        <f t="shared" si="1"/>
        <v>71.15182091218054</v>
      </c>
    </row>
    <row r="21" spans="1:6" s="6" customFormat="1" ht="15.75" x14ac:dyDescent="0.2">
      <c r="A21" s="18" t="s">
        <v>23</v>
      </c>
      <c r="B21" s="38" t="s">
        <v>24</v>
      </c>
      <c r="C21" s="41">
        <v>11593.2</v>
      </c>
      <c r="D21" s="41">
        <v>8075.26</v>
      </c>
      <c r="E21" s="33">
        <f t="shared" si="0"/>
        <v>-3517.9400000000005</v>
      </c>
      <c r="F21" s="17">
        <f t="shared" si="1"/>
        <v>69.655142669840941</v>
      </c>
    </row>
    <row r="22" spans="1:6" s="6" customFormat="1" ht="31.5" x14ac:dyDescent="0.2">
      <c r="A22" s="18" t="s">
        <v>54</v>
      </c>
      <c r="B22" s="38" t="s">
        <v>55</v>
      </c>
      <c r="C22" s="41">
        <v>47468.72</v>
      </c>
      <c r="D22" s="41">
        <v>27534.46</v>
      </c>
      <c r="E22" s="33">
        <f t="shared" si="0"/>
        <v>-19934.260000000002</v>
      </c>
      <c r="F22" s="17">
        <f t="shared" si="1"/>
        <v>58.005482347111951</v>
      </c>
    </row>
    <row r="23" spans="1:6" s="6" customFormat="1" ht="15.75" x14ac:dyDescent="0.2">
      <c r="A23" s="18" t="s">
        <v>25</v>
      </c>
      <c r="B23" s="38" t="s">
        <v>26</v>
      </c>
      <c r="C23" s="41">
        <v>5009.76</v>
      </c>
      <c r="D23" s="41">
        <v>5009.76</v>
      </c>
      <c r="E23" s="33">
        <f t="shared" si="0"/>
        <v>0</v>
      </c>
      <c r="F23" s="17">
        <f t="shared" si="1"/>
        <v>100</v>
      </c>
    </row>
    <row r="24" spans="1:6" s="1" customFormat="1" ht="15.75" x14ac:dyDescent="0.2">
      <c r="A24" s="18" t="s">
        <v>27</v>
      </c>
      <c r="B24" s="38" t="s">
        <v>28</v>
      </c>
      <c r="C24" s="41">
        <v>46456.44</v>
      </c>
      <c r="D24" s="41">
        <v>38023.29</v>
      </c>
      <c r="E24" s="33">
        <f t="shared" si="0"/>
        <v>-8433.1500000000015</v>
      </c>
      <c r="F24" s="17">
        <f t="shared" si="1"/>
        <v>81.847188462998886</v>
      </c>
    </row>
    <row r="25" spans="1:6" s="1" customFormat="1" ht="31.5" x14ac:dyDescent="0.2">
      <c r="A25" s="31" t="s">
        <v>29</v>
      </c>
      <c r="B25" s="37" t="s">
        <v>30</v>
      </c>
      <c r="C25" s="40">
        <v>384905.48</v>
      </c>
      <c r="D25" s="40">
        <v>69962.34</v>
      </c>
      <c r="E25" s="32">
        <f t="shared" si="0"/>
        <v>-314943.14</v>
      </c>
      <c r="F25" s="16">
        <f t="shared" si="1"/>
        <v>18.176498812123953</v>
      </c>
    </row>
    <row r="26" spans="1:6" s="1" customFormat="1" ht="31.5" x14ac:dyDescent="0.2">
      <c r="A26" s="18" t="s">
        <v>90</v>
      </c>
      <c r="B26" s="38" t="s">
        <v>91</v>
      </c>
      <c r="C26" s="41">
        <v>5740.5</v>
      </c>
      <c r="D26" s="41">
        <v>2773.83</v>
      </c>
      <c r="E26" s="32">
        <f t="shared" si="0"/>
        <v>-2966.67</v>
      </c>
      <c r="F26" s="16">
        <f t="shared" si="1"/>
        <v>48.320355369741307</v>
      </c>
    </row>
    <row r="27" spans="1:6" s="1" customFormat="1" ht="31.5" x14ac:dyDescent="0.2">
      <c r="A27" s="18" t="s">
        <v>31</v>
      </c>
      <c r="B27" s="38" t="s">
        <v>32</v>
      </c>
      <c r="C27" s="41">
        <v>379164.98</v>
      </c>
      <c r="D27" s="41">
        <v>67188.509999999995</v>
      </c>
      <c r="E27" s="33">
        <f t="shared" si="0"/>
        <v>-311976.46999999997</v>
      </c>
      <c r="F27" s="17">
        <f t="shared" si="1"/>
        <v>17.720125418755707</v>
      </c>
    </row>
    <row r="28" spans="1:6" s="1" customFormat="1" ht="15.75" x14ac:dyDescent="0.2">
      <c r="A28" s="31" t="s">
        <v>66</v>
      </c>
      <c r="B28" s="37" t="s">
        <v>65</v>
      </c>
      <c r="C28" s="40">
        <v>55914.3</v>
      </c>
      <c r="D28" s="40">
        <v>41935.730000000003</v>
      </c>
      <c r="E28" s="32">
        <f t="shared" si="0"/>
        <v>-13978.57</v>
      </c>
      <c r="F28" s="16">
        <f t="shared" si="1"/>
        <v>75.000008942256287</v>
      </c>
    </row>
    <row r="29" spans="1:6" s="1" customFormat="1" ht="31.5" x14ac:dyDescent="0.2">
      <c r="A29" s="18" t="s">
        <v>67</v>
      </c>
      <c r="B29" s="38" t="s">
        <v>68</v>
      </c>
      <c r="C29" s="41">
        <v>55914.3</v>
      </c>
      <c r="D29" s="41">
        <v>41935.730000000003</v>
      </c>
      <c r="E29" s="33">
        <f t="shared" si="0"/>
        <v>-13978.57</v>
      </c>
      <c r="F29" s="17">
        <f t="shared" si="1"/>
        <v>75.000008942256287</v>
      </c>
    </row>
    <row r="30" spans="1:6" s="1" customFormat="1" ht="31.5" x14ac:dyDescent="0.2">
      <c r="A30" s="31" t="s">
        <v>33</v>
      </c>
      <c r="B30" s="37" t="s">
        <v>34</v>
      </c>
      <c r="C30" s="40">
        <v>1111150.51</v>
      </c>
      <c r="D30" s="40">
        <v>738278.75</v>
      </c>
      <c r="E30" s="32">
        <f>D30-C30</f>
        <v>-372871.76</v>
      </c>
      <c r="F30" s="16">
        <f>D30/C30*100</f>
        <v>66.442731507183481</v>
      </c>
    </row>
    <row r="31" spans="1:6" s="6" customFormat="1" ht="47.25" x14ac:dyDescent="0.2">
      <c r="A31" s="18" t="s">
        <v>35</v>
      </c>
      <c r="B31" s="38" t="s">
        <v>36</v>
      </c>
      <c r="C31" s="41">
        <v>862788.69</v>
      </c>
      <c r="D31" s="41">
        <v>569479.18999999994</v>
      </c>
      <c r="E31" s="33">
        <f t="shared" si="0"/>
        <v>-293309.5</v>
      </c>
      <c r="F31" s="17">
        <f t="shared" si="1"/>
        <v>66.00448019317453</v>
      </c>
    </row>
    <row r="32" spans="1:6" s="6" customFormat="1" ht="15.75" x14ac:dyDescent="0.2">
      <c r="A32" s="18" t="s">
        <v>37</v>
      </c>
      <c r="B32" s="38" t="s">
        <v>38</v>
      </c>
      <c r="C32" s="41">
        <v>129537.08</v>
      </c>
      <c r="D32" s="41">
        <v>86617.98</v>
      </c>
      <c r="E32" s="33">
        <f t="shared" si="0"/>
        <v>-42919.100000000006</v>
      </c>
      <c r="F32" s="17">
        <f t="shared" si="1"/>
        <v>66.867324784532727</v>
      </c>
    </row>
    <row r="33" spans="1:7" s="6" customFormat="1" ht="15.75" x14ac:dyDescent="0.2">
      <c r="A33" s="18" t="s">
        <v>86</v>
      </c>
      <c r="B33" s="38" t="s">
        <v>87</v>
      </c>
      <c r="C33" s="41">
        <v>6517.65</v>
      </c>
      <c r="D33" s="41">
        <v>4269.21</v>
      </c>
      <c r="E33" s="33">
        <f t="shared" si="0"/>
        <v>-2248.4399999999996</v>
      </c>
      <c r="F33" s="17">
        <f t="shared" si="1"/>
        <v>65.502289935789747</v>
      </c>
    </row>
    <row r="34" spans="1:7" s="6" customFormat="1" ht="63" x14ac:dyDescent="0.2">
      <c r="A34" s="18" t="s">
        <v>75</v>
      </c>
      <c r="B34" s="38" t="s">
        <v>76</v>
      </c>
      <c r="C34" s="41">
        <v>110467.26</v>
      </c>
      <c r="D34" s="41">
        <v>77698.36</v>
      </c>
      <c r="E34" s="33">
        <f t="shared" si="0"/>
        <v>-32768.899999999994</v>
      </c>
      <c r="F34" s="17">
        <f t="shared" si="1"/>
        <v>70.336097772317345</v>
      </c>
    </row>
    <row r="35" spans="1:7" s="6" customFormat="1" ht="63" x14ac:dyDescent="0.2">
      <c r="A35" s="18" t="s">
        <v>77</v>
      </c>
      <c r="B35" s="39" t="s">
        <v>82</v>
      </c>
      <c r="C35" s="41">
        <v>439.47</v>
      </c>
      <c r="D35" s="41">
        <v>0</v>
      </c>
      <c r="E35" s="33">
        <f t="shared" si="0"/>
        <v>-439.47</v>
      </c>
      <c r="F35" s="17">
        <f t="shared" si="1"/>
        <v>0</v>
      </c>
    </row>
    <row r="36" spans="1:7" s="6" customFormat="1" ht="63" x14ac:dyDescent="0.2">
      <c r="A36" s="18" t="s">
        <v>78</v>
      </c>
      <c r="B36" s="39" t="s">
        <v>83</v>
      </c>
      <c r="C36" s="41">
        <v>439.47</v>
      </c>
      <c r="D36" s="41">
        <v>0</v>
      </c>
      <c r="E36" s="33">
        <f t="shared" si="0"/>
        <v>-439.47</v>
      </c>
      <c r="F36" s="17">
        <f t="shared" si="1"/>
        <v>0</v>
      </c>
    </row>
    <row r="37" spans="1:7" s="6" customFormat="1" ht="31.5" x14ac:dyDescent="0.2">
      <c r="A37" s="18" t="s">
        <v>69</v>
      </c>
      <c r="B37" s="38" t="s">
        <v>70</v>
      </c>
      <c r="C37" s="41">
        <v>521.42999999999995</v>
      </c>
      <c r="D37" s="41">
        <v>214.02</v>
      </c>
      <c r="E37" s="33">
        <f t="shared" si="0"/>
        <v>-307.40999999999997</v>
      </c>
      <c r="F37" s="17">
        <f t="shared" si="1"/>
        <v>41.044819055290269</v>
      </c>
    </row>
    <row r="38" spans="1:7" s="6" customFormat="1" ht="47.25" x14ac:dyDescent="0.2">
      <c r="A38" s="18" t="s">
        <v>79</v>
      </c>
      <c r="B38" s="38" t="s">
        <v>80</v>
      </c>
      <c r="C38" s="41">
        <v>439.47</v>
      </c>
      <c r="D38" s="41">
        <v>0</v>
      </c>
      <c r="E38" s="33">
        <f t="shared" si="0"/>
        <v>-439.47</v>
      </c>
      <c r="F38" s="17">
        <f t="shared" si="1"/>
        <v>0</v>
      </c>
    </row>
    <row r="39" spans="1:7" s="1" customFormat="1" ht="15.75" x14ac:dyDescent="0.2">
      <c r="A39" s="31" t="s">
        <v>39</v>
      </c>
      <c r="B39" s="37" t="s">
        <v>40</v>
      </c>
      <c r="C39" s="40">
        <v>1369727.51</v>
      </c>
      <c r="D39" s="40">
        <v>694769.74</v>
      </c>
      <c r="E39" s="32">
        <f t="shared" si="0"/>
        <v>-674957.77</v>
      </c>
      <c r="F39" s="16">
        <f t="shared" si="1"/>
        <v>50.723208443115809</v>
      </c>
    </row>
    <row r="40" spans="1:7" s="1" customFormat="1" ht="47.25" x14ac:dyDescent="0.2">
      <c r="A40" s="18" t="s">
        <v>41</v>
      </c>
      <c r="B40" s="38" t="s">
        <v>42</v>
      </c>
      <c r="C40" s="41">
        <v>463497.19</v>
      </c>
      <c r="D40" s="41">
        <v>313037.32</v>
      </c>
      <c r="E40" s="33">
        <f t="shared" si="0"/>
        <v>-150459.87</v>
      </c>
      <c r="F40" s="17">
        <f t="shared" si="1"/>
        <v>67.538126822300697</v>
      </c>
    </row>
    <row r="41" spans="1:7" s="6" customFormat="1" ht="47.25" x14ac:dyDescent="0.2">
      <c r="A41" s="18" t="s">
        <v>57</v>
      </c>
      <c r="B41" s="38" t="s">
        <v>58</v>
      </c>
      <c r="C41" s="41">
        <v>881279.48</v>
      </c>
      <c r="D41" s="41">
        <v>369850.77</v>
      </c>
      <c r="E41" s="33">
        <f t="shared" si="0"/>
        <v>-511428.70999999996</v>
      </c>
      <c r="F41" s="17">
        <f t="shared" si="1"/>
        <v>41.967477785821139</v>
      </c>
    </row>
    <row r="42" spans="1:7" s="1" customFormat="1" ht="47.25" x14ac:dyDescent="0.2">
      <c r="A42" s="18" t="s">
        <v>81</v>
      </c>
      <c r="B42" s="38" t="s">
        <v>80</v>
      </c>
      <c r="C42" s="41">
        <v>439.47</v>
      </c>
      <c r="D42" s="41">
        <v>0</v>
      </c>
      <c r="E42" s="33">
        <f t="shared" si="0"/>
        <v>-439.47</v>
      </c>
      <c r="F42" s="16">
        <f t="shared" si="1"/>
        <v>0</v>
      </c>
    </row>
    <row r="43" spans="1:7" s="6" customFormat="1" ht="31.5" x14ac:dyDescent="0.2">
      <c r="A43" s="18" t="s">
        <v>63</v>
      </c>
      <c r="B43" s="38" t="s">
        <v>64</v>
      </c>
      <c r="C43" s="41">
        <v>1656.43</v>
      </c>
      <c r="D43" s="41">
        <v>1399.13</v>
      </c>
      <c r="E43" s="33">
        <f t="shared" si="0"/>
        <v>-257.29999999999995</v>
      </c>
      <c r="F43" s="17">
        <f t="shared" si="1"/>
        <v>84.466593819237758</v>
      </c>
    </row>
    <row r="44" spans="1:7" s="6" customFormat="1" ht="15.75" x14ac:dyDescent="0.2">
      <c r="A44" s="18" t="s">
        <v>43</v>
      </c>
      <c r="B44" s="38" t="s">
        <v>44</v>
      </c>
      <c r="C44" s="41">
        <v>97.1</v>
      </c>
      <c r="D44" s="41">
        <v>25.15</v>
      </c>
      <c r="E44" s="33">
        <f t="shared" si="0"/>
        <v>-71.949999999999989</v>
      </c>
      <c r="F44" s="17">
        <f t="shared" si="1"/>
        <v>25.901132852729148</v>
      </c>
    </row>
    <row r="45" spans="1:7" s="6" customFormat="1" ht="15.75" x14ac:dyDescent="0.2">
      <c r="A45" s="18" t="s">
        <v>45</v>
      </c>
      <c r="B45" s="38" t="s">
        <v>46</v>
      </c>
      <c r="C45" s="41">
        <v>14956.29</v>
      </c>
      <c r="D45" s="41">
        <v>10457.379999999999</v>
      </c>
      <c r="E45" s="33">
        <f t="shared" si="0"/>
        <v>-4498.9100000000017</v>
      </c>
      <c r="F45" s="17">
        <f t="shared" si="1"/>
        <v>69.919612417250519</v>
      </c>
    </row>
    <row r="46" spans="1:7" s="6" customFormat="1" ht="15.75" x14ac:dyDescent="0.2">
      <c r="A46" s="18" t="s">
        <v>59</v>
      </c>
      <c r="B46" s="38" t="s">
        <v>60</v>
      </c>
      <c r="C46" s="41">
        <v>7801.55</v>
      </c>
      <c r="D46" s="41">
        <v>0</v>
      </c>
      <c r="E46" s="33">
        <f t="shared" si="0"/>
        <v>-7801.55</v>
      </c>
      <c r="F46" s="17">
        <f t="shared" si="1"/>
        <v>0</v>
      </c>
    </row>
    <row r="47" spans="1:7" s="1" customFormat="1" ht="15.75" outlineLevel="1" x14ac:dyDescent="0.25">
      <c r="A47" s="21" t="s">
        <v>74</v>
      </c>
      <c r="B47" s="22"/>
      <c r="C47" s="23">
        <f>C6+C15+C20+C28+C25+C30+C39</f>
        <v>4746723.4799999995</v>
      </c>
      <c r="D47" s="42">
        <f>D6+D15+D20+D28+D25+D30+D39</f>
        <v>2523359.42</v>
      </c>
      <c r="E47" s="32">
        <f t="shared" ref="E47" si="2">D47-C47</f>
        <v>-2223364.0599999996</v>
      </c>
      <c r="F47" s="16">
        <f>D47/C47*100</f>
        <v>53.160025660479391</v>
      </c>
      <c r="G47" s="26"/>
    </row>
    <row r="48" spans="1:7" s="1" customFormat="1" ht="15.75" outlineLevel="1" x14ac:dyDescent="0.25">
      <c r="A48" s="27"/>
      <c r="B48" s="28"/>
      <c r="C48" s="29"/>
      <c r="D48" s="29"/>
      <c r="E48" s="29"/>
      <c r="F48" s="30"/>
      <c r="G48" s="26"/>
    </row>
    <row r="49" spans="1:7" s="6" customFormat="1" ht="15.75" customHeight="1" outlineLevel="1" x14ac:dyDescent="0.25">
      <c r="A49" s="47" t="s">
        <v>72</v>
      </c>
      <c r="B49" s="47"/>
      <c r="C49" s="36"/>
      <c r="D49" s="36"/>
      <c r="E49" s="47" t="s">
        <v>93</v>
      </c>
      <c r="F49" s="47"/>
      <c r="G49" s="20"/>
    </row>
    <row r="50" spans="1:7" ht="12.75" customHeight="1" x14ac:dyDescent="0.2">
      <c r="A50" s="10"/>
      <c r="B50" s="11"/>
      <c r="C50" s="12"/>
      <c r="D50" s="12"/>
      <c r="E50" s="34"/>
      <c r="F50" s="34"/>
    </row>
    <row r="51" spans="1:7" ht="12.75" customHeight="1" x14ac:dyDescent="0.2">
      <c r="A51" s="46" t="s">
        <v>92</v>
      </c>
      <c r="B51" s="46"/>
      <c r="C51" s="46"/>
      <c r="D51" s="46"/>
      <c r="E51" s="46"/>
      <c r="F51" s="46"/>
    </row>
    <row r="52" spans="1:7" ht="12.75" customHeight="1" x14ac:dyDescent="0.2">
      <c r="A52" s="13" t="s">
        <v>53</v>
      </c>
      <c r="B52" s="35"/>
      <c r="C52" s="14"/>
      <c r="D52" s="15"/>
      <c r="E52" s="13"/>
      <c r="F52" s="13"/>
    </row>
    <row r="53" spans="1:7" ht="12.75" customHeight="1" x14ac:dyDescent="0.2">
      <c r="A53" s="13"/>
      <c r="B53" s="35"/>
      <c r="C53" s="14"/>
      <c r="D53" s="15"/>
      <c r="E53" s="13"/>
      <c r="F53" s="13"/>
    </row>
    <row r="54" spans="1:7" ht="12.75" customHeight="1" x14ac:dyDescent="0.2">
      <c r="A54" s="13"/>
      <c r="B54" s="35"/>
      <c r="C54" s="14"/>
      <c r="D54" s="15"/>
      <c r="E54" s="13"/>
      <c r="F54" s="13"/>
    </row>
    <row r="55" spans="1:7" ht="12.75" customHeight="1" x14ac:dyDescent="0.2">
      <c r="A55" s="34"/>
      <c r="C55" s="2"/>
      <c r="D55" s="3"/>
      <c r="E55" s="34"/>
      <c r="F55" s="34"/>
    </row>
    <row r="56" spans="1:7" ht="12.75" customHeight="1" x14ac:dyDescent="0.2">
      <c r="A56" s="34"/>
      <c r="C56" s="4"/>
      <c r="D56" s="4"/>
      <c r="E56" s="34"/>
      <c r="F56" s="34"/>
    </row>
  </sheetData>
  <mergeCells count="6">
    <mergeCell ref="A2:F2"/>
    <mergeCell ref="C1:F1"/>
    <mergeCell ref="A3:F3"/>
    <mergeCell ref="A51:F51"/>
    <mergeCell ref="A49:B49"/>
    <mergeCell ref="E49:F49"/>
  </mergeCells>
  <pageMargins left="1.1023622047244095" right="0.11811023622047245" top="0.19685039370078741" bottom="0.19685039370078741" header="0.31496062992125984" footer="0.31496062992125984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2024-10-15T03:39:39Z</cp:lastPrinted>
  <dcterms:created xsi:type="dcterms:W3CDTF">2017-06-16T05:03:32Z</dcterms:created>
  <dcterms:modified xsi:type="dcterms:W3CDTF">2024-10-15T08:08:29Z</dcterms:modified>
</cp:coreProperties>
</file>